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kebalm\Documents\fs\ТАНЦЫ\2016\Март 2016\"/>
    </mc:Choice>
  </mc:AlternateContent>
  <bookViews>
    <workbookView xWindow="0" yWindow="0" windowWidth="20490" windowHeight="7305"/>
  </bookViews>
  <sheets>
    <sheet name="JUNIOR" sheetId="3" r:id="rId1"/>
    <sheet name="Adult" sheetId="6" r:id="rId2"/>
    <sheet name="Pre-Novic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2" i="4" l="1"/>
  <c r="AC18" i="6"/>
  <c r="AD18" i="6"/>
  <c r="AC12" i="6"/>
  <c r="AT45" i="4" l="1"/>
  <c r="AS45" i="4"/>
  <c r="AR45" i="4"/>
  <c r="AQ45" i="4"/>
  <c r="AP45" i="4"/>
  <c r="AL45" i="4"/>
  <c r="AK45" i="4"/>
  <c r="AJ45" i="4"/>
  <c r="AI45" i="4"/>
  <c r="AH45" i="4"/>
  <c r="AD45" i="4"/>
  <c r="AC45" i="4"/>
  <c r="AB45" i="4"/>
  <c r="AA45" i="4"/>
  <c r="Z45" i="4"/>
  <c r="V45" i="4"/>
  <c r="U45" i="4"/>
  <c r="T45" i="4"/>
  <c r="S45" i="4"/>
  <c r="R45" i="4"/>
  <c r="N45" i="4"/>
  <c r="M45" i="4"/>
  <c r="L45" i="4"/>
  <c r="K45" i="4"/>
  <c r="J45" i="4"/>
  <c r="F45" i="4"/>
  <c r="E45" i="4"/>
  <c r="D45" i="4"/>
  <c r="C45" i="4"/>
  <c r="B45" i="4"/>
  <c r="AT39" i="4"/>
  <c r="AS39" i="4"/>
  <c r="AR39" i="4"/>
  <c r="AQ39" i="4"/>
  <c r="AP39" i="4"/>
  <c r="AL39" i="4"/>
  <c r="AK39" i="4"/>
  <c r="AJ39" i="4"/>
  <c r="AI39" i="4"/>
  <c r="AH39" i="4"/>
  <c r="AD39" i="4"/>
  <c r="AC39" i="4"/>
  <c r="AB39" i="4"/>
  <c r="AA39" i="4"/>
  <c r="Z39" i="4"/>
  <c r="V39" i="4"/>
  <c r="U39" i="4"/>
  <c r="T39" i="4"/>
  <c r="S39" i="4"/>
  <c r="R39" i="4"/>
  <c r="N39" i="4"/>
  <c r="M39" i="4"/>
  <c r="L39" i="4"/>
  <c r="K39" i="4"/>
  <c r="J39" i="4"/>
  <c r="F39" i="4"/>
  <c r="E39" i="4"/>
  <c r="D39" i="4"/>
  <c r="C39" i="4"/>
  <c r="B39" i="4"/>
  <c r="AB18" i="6"/>
  <c r="AA18" i="6"/>
  <c r="Z18" i="6"/>
  <c r="AD12" i="6"/>
  <c r="AB12" i="6"/>
  <c r="AA12" i="6"/>
  <c r="Z12" i="6"/>
  <c r="V18" i="6"/>
  <c r="U18" i="6"/>
  <c r="T18" i="6"/>
  <c r="S18" i="6"/>
  <c r="R18" i="6"/>
  <c r="V12" i="6"/>
  <c r="U12" i="6"/>
  <c r="T12" i="6"/>
  <c r="S12" i="6"/>
  <c r="R12" i="6"/>
  <c r="N18" i="6"/>
  <c r="M18" i="6"/>
  <c r="L18" i="6"/>
  <c r="K18" i="6"/>
  <c r="J18" i="6"/>
  <c r="F18" i="6"/>
  <c r="E18" i="6"/>
  <c r="D18" i="6"/>
  <c r="C18" i="6"/>
  <c r="B18" i="6"/>
  <c r="N12" i="6"/>
  <c r="M12" i="6"/>
  <c r="L12" i="6"/>
  <c r="K12" i="6"/>
  <c r="J12" i="6"/>
  <c r="F12" i="6"/>
  <c r="E12" i="6"/>
  <c r="D12" i="6"/>
  <c r="C12" i="6"/>
  <c r="B12" i="6"/>
  <c r="AU39" i="4" l="1"/>
  <c r="G39" i="4"/>
  <c r="AE18" i="6"/>
  <c r="AE12" i="6"/>
  <c r="G12" i="6"/>
  <c r="G18" i="6"/>
  <c r="W45" i="4"/>
  <c r="W39" i="4"/>
  <c r="O39" i="4"/>
  <c r="O47" i="4" s="1"/>
  <c r="G45" i="4"/>
  <c r="G47" i="4" s="1"/>
  <c r="O45" i="4"/>
  <c r="AE39" i="4"/>
  <c r="AE45" i="4"/>
  <c r="AM39" i="4"/>
  <c r="AM45" i="4"/>
  <c r="AU45" i="4"/>
  <c r="W12" i="6"/>
  <c r="W18" i="6"/>
  <c r="W20" i="6" s="1"/>
  <c r="O18" i="6"/>
  <c r="O12" i="6"/>
  <c r="AU47" i="4" l="1"/>
  <c r="AM47" i="4"/>
  <c r="AE47" i="4"/>
  <c r="W47" i="4"/>
  <c r="AE20" i="6"/>
  <c r="O20" i="6"/>
  <c r="G20" i="6"/>
  <c r="E33" i="3"/>
  <c r="C33" i="3"/>
  <c r="D33" i="3"/>
  <c r="B33" i="3"/>
  <c r="F33" i="3"/>
  <c r="T18" i="4"/>
  <c r="T10" i="3" l="1"/>
  <c r="U10" i="3"/>
  <c r="AT18" i="4" l="1"/>
  <c r="AS18" i="4"/>
  <c r="AR18" i="4"/>
  <c r="AQ18" i="4"/>
  <c r="AP18" i="4"/>
  <c r="AS12" i="4"/>
  <c r="AR12" i="4"/>
  <c r="AQ12" i="4"/>
  <c r="AP12" i="4"/>
  <c r="AL18" i="4"/>
  <c r="AK18" i="4"/>
  <c r="AJ18" i="4"/>
  <c r="AI18" i="4"/>
  <c r="AH18" i="4"/>
  <c r="AL12" i="4"/>
  <c r="AK12" i="4"/>
  <c r="AJ12" i="4"/>
  <c r="AI12" i="4"/>
  <c r="AH12" i="4"/>
  <c r="AD18" i="4"/>
  <c r="AC18" i="4"/>
  <c r="AB18" i="4"/>
  <c r="AA18" i="4"/>
  <c r="Z18" i="4"/>
  <c r="V18" i="4"/>
  <c r="U18" i="4"/>
  <c r="S18" i="4"/>
  <c r="R18" i="4"/>
  <c r="N18" i="4"/>
  <c r="M18" i="4"/>
  <c r="L18" i="4"/>
  <c r="K18" i="4"/>
  <c r="J18" i="4"/>
  <c r="F18" i="4"/>
  <c r="E18" i="4"/>
  <c r="D18" i="4"/>
  <c r="C18" i="4"/>
  <c r="B18" i="4"/>
  <c r="AD12" i="4"/>
  <c r="AC12" i="4"/>
  <c r="AB12" i="4"/>
  <c r="AA12" i="4"/>
  <c r="Z12" i="4"/>
  <c r="V12" i="4"/>
  <c r="U12" i="4"/>
  <c r="T12" i="4"/>
  <c r="S12" i="4"/>
  <c r="R12" i="4"/>
  <c r="N12" i="4"/>
  <c r="M12" i="4"/>
  <c r="L12" i="4"/>
  <c r="K12" i="4"/>
  <c r="J12" i="4"/>
  <c r="F12" i="4"/>
  <c r="E12" i="4"/>
  <c r="D12" i="4"/>
  <c r="C12" i="4"/>
  <c r="B12" i="4"/>
  <c r="AU12" i="4" l="1"/>
  <c r="AU18" i="4"/>
  <c r="AM18" i="4"/>
  <c r="AM12" i="4"/>
  <c r="AE18" i="4"/>
  <c r="AE12" i="4"/>
  <c r="G12" i="4"/>
  <c r="G18" i="4"/>
  <c r="O12" i="4"/>
  <c r="O18" i="4"/>
  <c r="W12" i="4"/>
  <c r="W18" i="4"/>
  <c r="V16" i="3"/>
  <c r="U16" i="3"/>
  <c r="T16" i="3"/>
  <c r="S16" i="3"/>
  <c r="R16" i="3"/>
  <c r="N16" i="3"/>
  <c r="M16" i="3"/>
  <c r="L16" i="3"/>
  <c r="K16" i="3"/>
  <c r="J16" i="3"/>
  <c r="V39" i="3"/>
  <c r="U39" i="3"/>
  <c r="T39" i="3"/>
  <c r="S39" i="3"/>
  <c r="R39" i="3"/>
  <c r="N39" i="3"/>
  <c r="M39" i="3"/>
  <c r="L39" i="3"/>
  <c r="K39" i="3"/>
  <c r="J39" i="3"/>
  <c r="F39" i="3"/>
  <c r="E39" i="3"/>
  <c r="D39" i="3"/>
  <c r="C39" i="3"/>
  <c r="B39" i="3"/>
  <c r="V33" i="3"/>
  <c r="U33" i="3"/>
  <c r="T33" i="3"/>
  <c r="S33" i="3"/>
  <c r="R33" i="3"/>
  <c r="N33" i="3"/>
  <c r="M33" i="3"/>
  <c r="L33" i="3"/>
  <c r="K33" i="3"/>
  <c r="J33" i="3"/>
  <c r="V10" i="3"/>
  <c r="S10" i="3"/>
  <c r="R10" i="3"/>
  <c r="N10" i="3"/>
  <c r="M10" i="3"/>
  <c r="L10" i="3"/>
  <c r="K10" i="3"/>
  <c r="J10" i="3"/>
  <c r="O16" i="3" l="1"/>
  <c r="W10" i="3"/>
  <c r="W16" i="3"/>
  <c r="W18" i="3" s="1"/>
  <c r="O10" i="3"/>
  <c r="W39" i="3"/>
  <c r="W33" i="3"/>
  <c r="O33" i="3"/>
  <c r="O39" i="3"/>
  <c r="G39" i="3"/>
  <c r="G33" i="3"/>
  <c r="AU20" i="4"/>
  <c r="AM20" i="4"/>
  <c r="AE20" i="4"/>
  <c r="W20" i="4"/>
  <c r="G20" i="4"/>
  <c r="O20" i="4"/>
  <c r="F16" i="3"/>
  <c r="E16" i="3"/>
  <c r="D16" i="3"/>
  <c r="C16" i="3"/>
  <c r="B16" i="3"/>
  <c r="C10" i="3"/>
  <c r="D10" i="3"/>
  <c r="E10" i="3"/>
  <c r="F10" i="3"/>
  <c r="B10" i="3"/>
  <c r="O18" i="3" l="1"/>
  <c r="G16" i="3"/>
  <c r="G10" i="3"/>
  <c r="W41" i="3"/>
  <c r="O41" i="3"/>
  <c r="G41" i="3"/>
  <c r="G18" i="3" l="1"/>
  <c r="W42" i="3"/>
  <c r="O42" i="3"/>
  <c r="G42" i="3" l="1"/>
</calcChain>
</file>

<file path=xl/sharedStrings.xml><?xml version="1.0" encoding="utf-8"?>
<sst xmlns="http://schemas.openxmlformats.org/spreadsheetml/2006/main" count="590" uniqueCount="90">
  <si>
    <t>ХОРЕОГРАФИЧЕСКОЕ УПРАЖНЕНИЕ</t>
  </si>
  <si>
    <t>Раскрытие заданной темы</t>
  </si>
  <si>
    <t>Владение и использование заданного хореографического процесса</t>
  </si>
  <si>
    <t>Владение и использование заданного обязательного типа движения</t>
  </si>
  <si>
    <t>Соответствие и гармоничное сочетание трех вышеуказанных обязательных элементов друг другу</t>
  </si>
  <si>
    <t>1я оценка: Хореография</t>
  </si>
  <si>
    <t>2я оценка: Техника</t>
  </si>
  <si>
    <t>Качество скольжения и реберность</t>
  </si>
  <si>
    <t>Сочетание трех вышеуказанных критериев выбранной музыке и заданной теме</t>
  </si>
  <si>
    <t>Скорость катания, разнообразие и амплитуда шагов и поворотов, оборотность и качество прыжков, вращений и осанка/положение в пространстве;</t>
  </si>
  <si>
    <t>Качество исполнения жестов/движений: точность и четкость поз и положений тела в пространстве;</t>
  </si>
  <si>
    <t>ПРОИЗВОЛЬНАЯ ПРОГРАММА</t>
  </si>
  <si>
    <t xml:space="preserve">1я оценка: Техника исполнения </t>
  </si>
  <si>
    <t>Использование льда и пространства, организация построений команды</t>
  </si>
  <si>
    <t>Качество исполнения различных движений, включая четкость и точность положения тела</t>
  </si>
  <si>
    <t>Качество движения в группах и взаимосвязь отдельных фигуристов и групп между собой</t>
  </si>
  <si>
    <t>Исполнение технических элементов: качество, разнообразие и уровень сложности технических элементов в контексте темы программы</t>
  </si>
  <si>
    <t>Уровень скольжения и реберность</t>
  </si>
  <si>
    <t xml:space="preserve">2я оценка: Артистизм исполнения </t>
  </si>
  <si>
    <t>Презентация (подача себя) фигуристами, яркость и общее впечатление от программы в целом</t>
  </si>
  <si>
    <t>Создание образа, включая хореографию и ее исполнение. Использование декораций не обязательно, но если они используются то они  должны усиливать восприятие программы, а не выпадать из ее смысла</t>
  </si>
  <si>
    <t>Театральность программы</t>
  </si>
  <si>
    <t>Оригинальность и креативность программы в целом и доступность ее для понимания зрителями</t>
  </si>
  <si>
    <t>Стартовый №</t>
  </si>
  <si>
    <r>
      <t xml:space="preserve">Тема: </t>
    </r>
    <r>
      <rPr>
        <b/>
        <sz val="12"/>
        <color theme="1"/>
        <rFont val="Arial"/>
        <family val="2"/>
      </rPr>
      <t>ВЕТЕР.</t>
    </r>
    <r>
      <rPr>
        <sz val="12"/>
        <color theme="1"/>
        <rFont val="Arial"/>
        <family val="2"/>
      </rPr>
      <t xml:space="preserve"> Хор. процесс: </t>
    </r>
    <r>
      <rPr>
        <b/>
        <sz val="12"/>
        <color theme="1"/>
        <rFont val="Arial"/>
        <family val="2"/>
      </rPr>
      <t>ЭХО.</t>
    </r>
    <r>
      <rPr>
        <sz val="12"/>
        <color theme="1"/>
        <rFont val="Arial"/>
        <family val="2"/>
      </rPr>
      <t xml:space="preserve"> Жесты: </t>
    </r>
    <r>
      <rPr>
        <b/>
        <sz val="12"/>
        <color theme="1"/>
        <rFont val="Arial"/>
        <family val="2"/>
      </rPr>
      <t>УСКОРЕНИЕ.</t>
    </r>
  </si>
  <si>
    <t>Судья 1</t>
  </si>
  <si>
    <t>Судья 2</t>
  </si>
  <si>
    <t>Судья 3</t>
  </si>
  <si>
    <t>Судья 4</t>
  </si>
  <si>
    <t>Судья 5</t>
  </si>
  <si>
    <t>Среднее</t>
  </si>
  <si>
    <t>Стартовый № 1</t>
  </si>
  <si>
    <t>Стартовый № 2</t>
  </si>
  <si>
    <t>Стартовый № 3</t>
  </si>
  <si>
    <t>ИТОГО за Хореографию</t>
  </si>
  <si>
    <t>ИТОГО за Технику</t>
  </si>
  <si>
    <t>ШТАФЫ</t>
  </si>
  <si>
    <t>Театр на льду АМАС</t>
  </si>
  <si>
    <t>Балет на льду ПИНГВИНЫ</t>
  </si>
  <si>
    <t>Балет на льду ICE CRYSTAL</t>
  </si>
  <si>
    <t>МЕСТО</t>
  </si>
  <si>
    <t>ИТОГО за Технику исполнения</t>
  </si>
  <si>
    <t>ИТОГО за Артистизм</t>
  </si>
  <si>
    <t>Итогова оценка за Хореографическое упражнение</t>
  </si>
  <si>
    <t>Итогова оценка за Произвольную программу</t>
  </si>
  <si>
    <t>ОБЩИЙ БАЛЛ</t>
  </si>
  <si>
    <t>Стартовый №1</t>
  </si>
  <si>
    <t>Стартовый № 4</t>
  </si>
  <si>
    <t>Танцевальный коллектив МЕДВЕДКОВО</t>
  </si>
  <si>
    <t>Стартовый № 5</t>
  </si>
  <si>
    <t>Детский ледовый театр GOLDEN ICE</t>
  </si>
  <si>
    <t>Стартовый № 6</t>
  </si>
  <si>
    <t>Зимушка-Зима!</t>
  </si>
  <si>
    <t>Большая перемена</t>
  </si>
  <si>
    <t>Бабочки</t>
  </si>
  <si>
    <t>Танцевальный коллектив СТРОГИНО</t>
  </si>
  <si>
    <t>Веселое утро</t>
  </si>
  <si>
    <t>Команда JUNIOR</t>
  </si>
  <si>
    <t>Ансамбль ледового танца КАСКАД</t>
  </si>
  <si>
    <t>Среднее*</t>
  </si>
  <si>
    <t>* К результатам хореографического упражнения применяется коэффициент 0.5</t>
  </si>
  <si>
    <r>
      <t xml:space="preserve">Балет на льду </t>
    </r>
    <r>
      <rPr>
        <b/>
        <sz val="14"/>
        <color theme="1"/>
        <rFont val="Arial"/>
        <family val="2"/>
      </rPr>
      <t>ПИНГВИНЫ</t>
    </r>
  </si>
  <si>
    <r>
      <t>Театр на льду</t>
    </r>
    <r>
      <rPr>
        <b/>
        <sz val="14"/>
        <color theme="1"/>
        <rFont val="Arial"/>
        <family val="2"/>
      </rPr>
      <t xml:space="preserve"> АМАС</t>
    </r>
  </si>
  <si>
    <t>Команда Adults</t>
  </si>
  <si>
    <t>Ансамбль на льду «ВОЗРОЖДЕНИЕ»</t>
  </si>
  <si>
    <t>В городе моем ночь</t>
  </si>
  <si>
    <t>Стартовый № в/к</t>
  </si>
  <si>
    <t>Студия танца на льду «ALEX»</t>
  </si>
  <si>
    <t>Ланфрен-Ланфра</t>
  </si>
  <si>
    <t xml:space="preserve">Ансамбль «ВДОХНОВЕНИЕ» </t>
  </si>
  <si>
    <t>Сиртаки</t>
  </si>
  <si>
    <t>Ан-ль ветеранов танцев на льду «МОСКВИЧИ»</t>
  </si>
  <si>
    <t>Я шагаю по Москве</t>
  </si>
  <si>
    <t>Стартовый № 12</t>
  </si>
  <si>
    <t>Стартовый № 11</t>
  </si>
  <si>
    <t>Стартовый № 10</t>
  </si>
  <si>
    <t>Стартовый №7</t>
  </si>
  <si>
    <t>Стартовый № 8</t>
  </si>
  <si>
    <t>Стартовый № 9</t>
  </si>
  <si>
    <t>Лесная фантазия</t>
  </si>
  <si>
    <t>Осторожно дети!</t>
  </si>
  <si>
    <t>Первые шаги</t>
  </si>
  <si>
    <t xml:space="preserve">Спортивный балет на льду «СКАДИ» </t>
  </si>
  <si>
    <t>До-ре-ми...</t>
  </si>
  <si>
    <t>На дне морском</t>
  </si>
  <si>
    <t>Кадриль</t>
  </si>
  <si>
    <t>Букашки</t>
  </si>
  <si>
    <t>Танцевальный коллектив на льду «ТОМИЛИНО»</t>
  </si>
  <si>
    <t>Волшебная сказка</t>
  </si>
  <si>
    <t>Команда Pre-Novice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</si>
</sst>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D0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wrapText="1"/>
    </xf>
    <xf numFmtId="0" fontId="6" fillId="0" borderId="1" xfId="0" applyFont="1" applyBorder="1"/>
    <xf numFmtId="0" fontId="3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0" borderId="0" xfId="0" applyFont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8" fillId="0" borderId="0" xfId="0" applyFont="1" applyFill="1"/>
    <xf numFmtId="0" fontId="2" fillId="0" borderId="0" xfId="0" applyFont="1"/>
    <xf numFmtId="0" fontId="7" fillId="0" borderId="1" xfId="0" applyFont="1" applyBorder="1"/>
    <xf numFmtId="0" fontId="9" fillId="4" borderId="1" xfId="0" applyFont="1" applyFill="1" applyBorder="1" applyAlignment="1">
      <alignment wrapText="1"/>
    </xf>
    <xf numFmtId="0" fontId="10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7" fillId="4" borderId="1" xfId="0" applyFont="1" applyFill="1" applyBorder="1"/>
    <xf numFmtId="0" fontId="3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3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3" fillId="6" borderId="1" xfId="0" applyFont="1" applyFill="1" applyBorder="1" applyAlignment="1">
      <alignment wrapText="1"/>
    </xf>
    <xf numFmtId="0" fontId="7" fillId="6" borderId="1" xfId="0" applyFont="1" applyFill="1" applyBorder="1"/>
    <xf numFmtId="0" fontId="3" fillId="7" borderId="1" xfId="0" applyFont="1" applyFill="1" applyBorder="1" applyAlignment="1">
      <alignment wrapText="1"/>
    </xf>
    <xf numFmtId="0" fontId="7" fillId="7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/>
    <xf numFmtId="2" fontId="7" fillId="0" borderId="1" xfId="0" applyNumberFormat="1" applyFont="1" applyFill="1" applyBorder="1"/>
    <xf numFmtId="2" fontId="7" fillId="7" borderId="1" xfId="0" applyNumberFormat="1" applyFont="1" applyFill="1" applyBorder="1"/>
    <xf numFmtId="2" fontId="5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2" fontId="10" fillId="4" borderId="1" xfId="0" applyNumberFormat="1" applyFont="1" applyFill="1" applyBorder="1"/>
    <xf numFmtId="2" fontId="7" fillId="4" borderId="1" xfId="0" applyNumberFormat="1" applyFont="1" applyFill="1" applyBorder="1"/>
    <xf numFmtId="0" fontId="9" fillId="7" borderId="1" xfId="0" applyFont="1" applyFill="1" applyBorder="1" applyAlignment="1">
      <alignment wrapText="1"/>
    </xf>
    <xf numFmtId="2" fontId="10" fillId="7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zoomScale="51" zoomScaleNormal="51" workbookViewId="0">
      <selection activeCell="H24" sqref="H24"/>
    </sheetView>
  </sheetViews>
  <sheetFormatPr defaultRowHeight="15" outlineLevelCol="1" x14ac:dyDescent="0.25"/>
  <cols>
    <col min="1" max="1" width="58.5703125" customWidth="1" outlineLevel="1"/>
    <col min="2" max="5" width="11" customWidth="1" outlineLevel="1"/>
    <col min="6" max="6" width="10.85546875" bestFit="1" customWidth="1" outlineLevel="1"/>
    <col min="7" max="7" width="13" customWidth="1" outlineLevel="1"/>
    <col min="9" max="9" width="58.5703125" customWidth="1" outlineLevel="1"/>
    <col min="10" max="14" width="13.42578125" customWidth="1" outlineLevel="1"/>
    <col min="15" max="15" width="15.5703125" customWidth="1" outlineLevel="1"/>
    <col min="17" max="17" width="58.5703125" customWidth="1" outlineLevel="1"/>
    <col min="18" max="22" width="11.140625" customWidth="1" outlineLevel="1"/>
    <col min="23" max="23" width="15.5703125" customWidth="1" outlineLevel="1"/>
  </cols>
  <sheetData>
    <row r="1" spans="1:23" ht="18.75" x14ac:dyDescent="0.3">
      <c r="A1" s="9" t="s">
        <v>0</v>
      </c>
      <c r="B1" s="1"/>
      <c r="C1" s="1"/>
      <c r="D1" s="1"/>
      <c r="E1" s="1"/>
      <c r="F1" s="1"/>
      <c r="I1" s="9" t="s">
        <v>0</v>
      </c>
      <c r="J1" s="1"/>
      <c r="K1" s="1"/>
      <c r="L1" s="1"/>
      <c r="M1" s="1"/>
      <c r="N1" s="1"/>
      <c r="Q1" s="9" t="s">
        <v>0</v>
      </c>
      <c r="R1" s="1"/>
      <c r="S1" s="1"/>
      <c r="T1" s="1"/>
      <c r="U1" s="1"/>
      <c r="V1" s="1"/>
    </row>
    <row r="2" spans="1:23" ht="15.75" x14ac:dyDescent="0.25">
      <c r="A2" s="2" t="s">
        <v>24</v>
      </c>
      <c r="I2" s="2" t="s">
        <v>24</v>
      </c>
      <c r="Q2" s="2" t="s">
        <v>24</v>
      </c>
    </row>
    <row r="3" spans="1:23" ht="15.75" x14ac:dyDescent="0.25">
      <c r="A3" s="8" t="s">
        <v>57</v>
      </c>
      <c r="B3" s="8" t="s">
        <v>23</v>
      </c>
      <c r="I3" s="8" t="s">
        <v>57</v>
      </c>
      <c r="J3" s="8" t="s">
        <v>31</v>
      </c>
      <c r="Q3" s="8" t="s">
        <v>57</v>
      </c>
      <c r="R3" s="8" t="s">
        <v>32</v>
      </c>
    </row>
    <row r="4" spans="1:23" ht="18" x14ac:dyDescent="0.25">
      <c r="A4" s="8" t="s">
        <v>61</v>
      </c>
      <c r="B4" s="10"/>
      <c r="C4" s="10"/>
      <c r="D4" s="10"/>
      <c r="E4" s="10"/>
      <c r="F4" s="10"/>
      <c r="G4" s="16"/>
      <c r="I4" s="8" t="s">
        <v>39</v>
      </c>
      <c r="J4" s="10"/>
      <c r="K4" s="10"/>
      <c r="L4" s="10"/>
      <c r="M4" s="10"/>
      <c r="N4" s="10"/>
      <c r="O4" s="16"/>
      <c r="Q4" s="8" t="s">
        <v>62</v>
      </c>
      <c r="R4" s="10"/>
      <c r="S4" s="10"/>
      <c r="T4" s="10"/>
      <c r="U4" s="10"/>
      <c r="V4" s="10"/>
      <c r="W4" s="16"/>
    </row>
    <row r="5" spans="1:23" ht="18" x14ac:dyDescent="0.25">
      <c r="A5" s="6" t="s">
        <v>5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11" t="s">
        <v>59</v>
      </c>
      <c r="I5" s="6" t="s">
        <v>5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11" t="s">
        <v>59</v>
      </c>
      <c r="Q5" s="6" t="s">
        <v>5</v>
      </c>
      <c r="R5" s="5" t="s">
        <v>25</v>
      </c>
      <c r="S5" s="5" t="s">
        <v>26</v>
      </c>
      <c r="T5" s="5" t="s">
        <v>27</v>
      </c>
      <c r="U5" s="5" t="s">
        <v>28</v>
      </c>
      <c r="V5" s="5" t="s">
        <v>29</v>
      </c>
      <c r="W5" s="11" t="s">
        <v>59</v>
      </c>
    </row>
    <row r="6" spans="1:23" ht="32.25" customHeight="1" x14ac:dyDescent="0.25">
      <c r="A6" s="3" t="s">
        <v>1</v>
      </c>
      <c r="B6" s="11">
        <v>5.25</v>
      </c>
      <c r="C6" s="11">
        <v>5.25</v>
      </c>
      <c r="D6" s="11">
        <v>4.5</v>
      </c>
      <c r="E6" s="11">
        <v>4</v>
      </c>
      <c r="F6" s="11">
        <v>4.5</v>
      </c>
      <c r="G6" s="11"/>
      <c r="I6" s="3" t="s">
        <v>1</v>
      </c>
      <c r="J6" s="11">
        <v>6</v>
      </c>
      <c r="K6" s="11">
        <v>6.75</v>
      </c>
      <c r="L6" s="11">
        <v>6</v>
      </c>
      <c r="M6" s="11">
        <v>7</v>
      </c>
      <c r="N6" s="11">
        <v>7</v>
      </c>
      <c r="O6" s="11"/>
      <c r="Q6" s="3" t="s">
        <v>1</v>
      </c>
      <c r="R6" s="11">
        <v>7</v>
      </c>
      <c r="S6" s="11">
        <v>4.5</v>
      </c>
      <c r="T6" s="11">
        <v>5</v>
      </c>
      <c r="U6" s="11">
        <v>5.75</v>
      </c>
      <c r="V6" s="11">
        <v>5</v>
      </c>
      <c r="W6" s="11"/>
    </row>
    <row r="7" spans="1:23" ht="30.75" x14ac:dyDescent="0.25">
      <c r="A7" s="4" t="s">
        <v>2</v>
      </c>
      <c r="B7" s="11">
        <v>5</v>
      </c>
      <c r="C7" s="11">
        <v>4.75</v>
      </c>
      <c r="D7" s="11">
        <v>5.5</v>
      </c>
      <c r="E7" s="11">
        <v>5</v>
      </c>
      <c r="F7" s="11">
        <v>4.5</v>
      </c>
      <c r="G7" s="11"/>
      <c r="I7" s="4" t="s">
        <v>2</v>
      </c>
      <c r="J7" s="11">
        <v>5.75</v>
      </c>
      <c r="K7" s="11">
        <v>6</v>
      </c>
      <c r="L7" s="11">
        <v>6.5</v>
      </c>
      <c r="M7" s="11">
        <v>6</v>
      </c>
      <c r="N7" s="11">
        <v>7</v>
      </c>
      <c r="O7" s="11"/>
      <c r="Q7" s="4" t="s">
        <v>2</v>
      </c>
      <c r="R7" s="11">
        <v>6.5</v>
      </c>
      <c r="S7" s="11">
        <v>5.5</v>
      </c>
      <c r="T7" s="11">
        <v>4.5</v>
      </c>
      <c r="U7" s="11">
        <v>5.5</v>
      </c>
      <c r="V7" s="11">
        <v>5.25</v>
      </c>
      <c r="W7" s="11"/>
    </row>
    <row r="8" spans="1:23" ht="30.75" x14ac:dyDescent="0.25">
      <c r="A8" s="4" t="s">
        <v>3</v>
      </c>
      <c r="B8" s="11">
        <v>5</v>
      </c>
      <c r="C8" s="11">
        <v>4.5</v>
      </c>
      <c r="D8" s="11">
        <v>5.5</v>
      </c>
      <c r="E8" s="11">
        <v>3.5</v>
      </c>
      <c r="F8" s="11">
        <v>5</v>
      </c>
      <c r="G8" s="11"/>
      <c r="I8" s="4" t="s">
        <v>3</v>
      </c>
      <c r="J8" s="11">
        <v>5.75</v>
      </c>
      <c r="K8" s="11">
        <v>5.75</v>
      </c>
      <c r="L8" s="11">
        <v>7</v>
      </c>
      <c r="M8" s="11">
        <v>5.5</v>
      </c>
      <c r="N8" s="11">
        <v>6.5</v>
      </c>
      <c r="O8" s="11"/>
      <c r="Q8" s="4" t="s">
        <v>3</v>
      </c>
      <c r="R8" s="11">
        <v>6.5</v>
      </c>
      <c r="S8" s="11">
        <v>5</v>
      </c>
      <c r="T8" s="11">
        <v>4.5</v>
      </c>
      <c r="U8" s="11">
        <v>4.5</v>
      </c>
      <c r="V8" s="11">
        <v>4.75</v>
      </c>
      <c r="W8" s="11"/>
    </row>
    <row r="9" spans="1:23" ht="30.75" x14ac:dyDescent="0.25">
      <c r="A9" s="4" t="s">
        <v>4</v>
      </c>
      <c r="B9" s="11">
        <v>5.25</v>
      </c>
      <c r="C9" s="11">
        <v>5.5</v>
      </c>
      <c r="D9" s="11">
        <v>5.5</v>
      </c>
      <c r="E9" s="11">
        <v>4</v>
      </c>
      <c r="F9" s="11">
        <v>4.75</v>
      </c>
      <c r="G9" s="11"/>
      <c r="I9" s="4" t="s">
        <v>4</v>
      </c>
      <c r="J9" s="11">
        <v>6</v>
      </c>
      <c r="K9" s="11">
        <v>6.5</v>
      </c>
      <c r="L9" s="11">
        <v>6.5</v>
      </c>
      <c r="M9" s="11">
        <v>5.75</v>
      </c>
      <c r="N9" s="11">
        <v>6.75</v>
      </c>
      <c r="O9" s="11"/>
      <c r="Q9" s="4" t="s">
        <v>4</v>
      </c>
      <c r="R9" s="11">
        <v>6.75</v>
      </c>
      <c r="S9" s="11">
        <v>5</v>
      </c>
      <c r="T9" s="11">
        <v>5</v>
      </c>
      <c r="U9" s="11">
        <v>5</v>
      </c>
      <c r="V9" s="11">
        <v>5</v>
      </c>
      <c r="W9" s="11"/>
    </row>
    <row r="10" spans="1:23" ht="22.5" customHeight="1" x14ac:dyDescent="0.25">
      <c r="A10" s="14" t="s">
        <v>34</v>
      </c>
      <c r="B10" s="38">
        <f>SUM(B6:B9)</f>
        <v>20.5</v>
      </c>
      <c r="C10" s="38">
        <f t="shared" ref="C10:F10" si="0">SUM(C6:C9)</f>
        <v>20</v>
      </c>
      <c r="D10" s="38">
        <f t="shared" si="0"/>
        <v>21</v>
      </c>
      <c r="E10" s="38">
        <f t="shared" si="0"/>
        <v>16.5</v>
      </c>
      <c r="F10" s="38">
        <f t="shared" si="0"/>
        <v>18.75</v>
      </c>
      <c r="G10" s="38">
        <f>AVERAGE(B10:F10)/2</f>
        <v>9.6750000000000007</v>
      </c>
      <c r="I10" s="14" t="s">
        <v>34</v>
      </c>
      <c r="J10" s="38">
        <f>SUM(J6:J9)</f>
        <v>23.5</v>
      </c>
      <c r="K10" s="38">
        <f t="shared" ref="K10:N10" si="1">SUM(K6:K9)</f>
        <v>25</v>
      </c>
      <c r="L10" s="38">
        <f t="shared" si="1"/>
        <v>26</v>
      </c>
      <c r="M10" s="38">
        <f t="shared" si="1"/>
        <v>24.25</v>
      </c>
      <c r="N10" s="38">
        <f t="shared" si="1"/>
        <v>27.25</v>
      </c>
      <c r="O10" s="38">
        <f>AVERAGE(J10:N10)/2</f>
        <v>12.6</v>
      </c>
      <c r="Q10" s="14" t="s">
        <v>34</v>
      </c>
      <c r="R10" s="38">
        <f>SUM(R6:R9)</f>
        <v>26.75</v>
      </c>
      <c r="S10" s="38">
        <f t="shared" ref="S10:V10" si="2">SUM(S6:S9)</f>
        <v>20</v>
      </c>
      <c r="T10" s="38">
        <f>SUM(T6:T9)</f>
        <v>19</v>
      </c>
      <c r="U10" s="38">
        <f t="shared" ref="U10" si="3">SUM(U6:U9)</f>
        <v>20.75</v>
      </c>
      <c r="V10" s="38">
        <f t="shared" si="2"/>
        <v>20</v>
      </c>
      <c r="W10" s="38">
        <f>AVERAGE(R10:V10)/2</f>
        <v>10.65</v>
      </c>
    </row>
    <row r="11" spans="1:23" ht="18" x14ac:dyDescent="0.25">
      <c r="A11" s="7" t="s">
        <v>6</v>
      </c>
      <c r="B11" s="12"/>
      <c r="C11" s="12"/>
      <c r="D11" s="12"/>
      <c r="E11" s="12"/>
      <c r="F11" s="12"/>
      <c r="G11" s="11"/>
      <c r="I11" s="7" t="s">
        <v>6</v>
      </c>
      <c r="J11" s="12"/>
      <c r="K11" s="12"/>
      <c r="L11" s="12"/>
      <c r="M11" s="12"/>
      <c r="N11" s="12"/>
      <c r="O11" s="11"/>
      <c r="Q11" s="7" t="s">
        <v>6</v>
      </c>
      <c r="R11" s="12"/>
      <c r="S11" s="12"/>
      <c r="T11" s="12"/>
      <c r="U11" s="12"/>
      <c r="V11" s="12"/>
      <c r="W11" s="11"/>
    </row>
    <row r="12" spans="1:23" ht="31.5" customHeight="1" x14ac:dyDescent="0.25">
      <c r="A12" s="3" t="s">
        <v>7</v>
      </c>
      <c r="B12" s="11">
        <v>4.5</v>
      </c>
      <c r="C12" s="11">
        <v>4.5</v>
      </c>
      <c r="D12" s="11">
        <v>4.5</v>
      </c>
      <c r="E12" s="11">
        <v>7.5</v>
      </c>
      <c r="F12" s="11">
        <v>6.5</v>
      </c>
      <c r="G12" s="11"/>
      <c r="I12" s="3" t="s">
        <v>7</v>
      </c>
      <c r="J12" s="11">
        <v>5.5</v>
      </c>
      <c r="K12" s="11">
        <v>6.5</v>
      </c>
      <c r="L12" s="11">
        <v>6</v>
      </c>
      <c r="M12" s="11">
        <v>7</v>
      </c>
      <c r="N12" s="11">
        <v>7</v>
      </c>
      <c r="O12" s="11"/>
      <c r="Q12" s="3" t="s">
        <v>7</v>
      </c>
      <c r="R12" s="11">
        <v>6</v>
      </c>
      <c r="S12" s="11">
        <v>6</v>
      </c>
      <c r="T12" s="11">
        <v>5.5</v>
      </c>
      <c r="U12" s="11">
        <v>5.75</v>
      </c>
      <c r="V12" s="11">
        <v>4</v>
      </c>
      <c r="W12" s="11"/>
    </row>
    <row r="13" spans="1:23" ht="45.75" x14ac:dyDescent="0.25">
      <c r="A13" s="4" t="s">
        <v>9</v>
      </c>
      <c r="B13" s="11">
        <v>4.5</v>
      </c>
      <c r="C13" s="11">
        <v>4.5</v>
      </c>
      <c r="D13" s="11">
        <v>4.5</v>
      </c>
      <c r="E13" s="11">
        <v>7</v>
      </c>
      <c r="F13" s="11">
        <v>5.5</v>
      </c>
      <c r="G13" s="11"/>
      <c r="I13" s="4" t="s">
        <v>9</v>
      </c>
      <c r="J13" s="11">
        <v>6</v>
      </c>
      <c r="K13" s="11">
        <v>6.5</v>
      </c>
      <c r="L13" s="11">
        <v>6</v>
      </c>
      <c r="M13" s="11">
        <v>6.5</v>
      </c>
      <c r="N13" s="11">
        <v>6</v>
      </c>
      <c r="O13" s="11"/>
      <c r="Q13" s="4" t="s">
        <v>9</v>
      </c>
      <c r="R13" s="11">
        <v>6.75</v>
      </c>
      <c r="S13" s="11">
        <v>5.5</v>
      </c>
      <c r="T13" s="11">
        <v>6</v>
      </c>
      <c r="U13" s="11">
        <v>7.75</v>
      </c>
      <c r="V13" s="11">
        <v>4.5</v>
      </c>
      <c r="W13" s="11"/>
    </row>
    <row r="14" spans="1:23" ht="31.5" x14ac:dyDescent="0.3">
      <c r="A14" s="4" t="s">
        <v>10</v>
      </c>
      <c r="B14" s="13">
        <v>5</v>
      </c>
      <c r="C14" s="13">
        <v>4.5</v>
      </c>
      <c r="D14" s="13">
        <v>5</v>
      </c>
      <c r="E14" s="13">
        <v>6.5</v>
      </c>
      <c r="F14" s="13">
        <v>7</v>
      </c>
      <c r="G14" s="11"/>
      <c r="I14" s="4" t="s">
        <v>10</v>
      </c>
      <c r="J14" s="13">
        <v>6</v>
      </c>
      <c r="K14" s="13">
        <v>7</v>
      </c>
      <c r="L14" s="13">
        <v>5.5</v>
      </c>
      <c r="M14" s="13">
        <v>6</v>
      </c>
      <c r="N14" s="13">
        <v>6.5</v>
      </c>
      <c r="O14" s="11"/>
      <c r="Q14" s="4" t="s">
        <v>10</v>
      </c>
      <c r="R14" s="13">
        <v>5</v>
      </c>
      <c r="S14" s="13">
        <v>5</v>
      </c>
      <c r="T14" s="13">
        <v>6</v>
      </c>
      <c r="U14" s="13">
        <v>5</v>
      </c>
      <c r="V14" s="13">
        <v>5</v>
      </c>
      <c r="W14" s="11"/>
    </row>
    <row r="15" spans="1:23" ht="31.5" x14ac:dyDescent="0.3">
      <c r="A15" s="4" t="s">
        <v>8</v>
      </c>
      <c r="B15" s="13">
        <v>4.5</v>
      </c>
      <c r="C15" s="13">
        <v>5.5</v>
      </c>
      <c r="D15" s="13">
        <v>4.5</v>
      </c>
      <c r="E15" s="13">
        <v>7</v>
      </c>
      <c r="F15" s="13">
        <v>6.5</v>
      </c>
      <c r="G15" s="11"/>
      <c r="I15" s="4" t="s">
        <v>8</v>
      </c>
      <c r="J15" s="13">
        <v>5.75</v>
      </c>
      <c r="K15" s="13">
        <v>7</v>
      </c>
      <c r="L15" s="13">
        <v>6</v>
      </c>
      <c r="M15" s="13">
        <v>5.75</v>
      </c>
      <c r="N15" s="13">
        <v>6.5</v>
      </c>
      <c r="O15" s="11"/>
      <c r="Q15" s="4" t="s">
        <v>8</v>
      </c>
      <c r="R15" s="13">
        <v>6.5</v>
      </c>
      <c r="S15" s="13">
        <v>6.5</v>
      </c>
      <c r="T15" s="13">
        <v>5.5</v>
      </c>
      <c r="U15" s="13">
        <v>5.5</v>
      </c>
      <c r="V15" s="13">
        <v>5</v>
      </c>
      <c r="W15" s="11"/>
    </row>
    <row r="16" spans="1:23" ht="22.5" customHeight="1" x14ac:dyDescent="0.25">
      <c r="A16" s="14" t="s">
        <v>35</v>
      </c>
      <c r="B16" s="38">
        <f>SUM(B12:B15)</f>
        <v>18.5</v>
      </c>
      <c r="C16" s="38">
        <f t="shared" ref="C16" si="4">SUM(C12:C15)</f>
        <v>19</v>
      </c>
      <c r="D16" s="38">
        <f t="shared" ref="D16" si="5">SUM(D12:D15)</f>
        <v>18.5</v>
      </c>
      <c r="E16" s="38">
        <f t="shared" ref="E16" si="6">SUM(E12:E15)</f>
        <v>28</v>
      </c>
      <c r="F16" s="38">
        <f t="shared" ref="F16" si="7">SUM(F12:F15)</f>
        <v>25.5</v>
      </c>
      <c r="G16" s="38">
        <f>AVERAGE(B16:F16)/2</f>
        <v>10.95</v>
      </c>
      <c r="I16" s="14" t="s">
        <v>35</v>
      </c>
      <c r="J16" s="38">
        <f>SUM(J12:J15)</f>
        <v>23.25</v>
      </c>
      <c r="K16" s="38">
        <f t="shared" ref="K16:N16" si="8">SUM(K12:K15)</f>
        <v>27</v>
      </c>
      <c r="L16" s="38">
        <f t="shared" si="8"/>
        <v>23.5</v>
      </c>
      <c r="M16" s="38">
        <f t="shared" si="8"/>
        <v>25.25</v>
      </c>
      <c r="N16" s="38">
        <f t="shared" si="8"/>
        <v>26</v>
      </c>
      <c r="O16" s="38">
        <f>AVERAGE(J16:N16)/2</f>
        <v>12.5</v>
      </c>
      <c r="Q16" s="14" t="s">
        <v>35</v>
      </c>
      <c r="R16" s="38">
        <f>SUM(R12:R15)</f>
        <v>24.25</v>
      </c>
      <c r="S16" s="38">
        <f t="shared" ref="S16:V16" si="9">SUM(S12:S15)</f>
        <v>23</v>
      </c>
      <c r="T16" s="38">
        <f t="shared" si="9"/>
        <v>23</v>
      </c>
      <c r="U16" s="38">
        <f t="shared" si="9"/>
        <v>24</v>
      </c>
      <c r="V16" s="38">
        <f t="shared" si="9"/>
        <v>18.5</v>
      </c>
      <c r="W16" s="38">
        <f>AVERAGE(R16:V16)/2</f>
        <v>11.275</v>
      </c>
    </row>
    <row r="17" spans="1:23" s="19" customFormat="1" ht="22.5" customHeight="1" x14ac:dyDescent="0.25">
      <c r="A17" s="17" t="s">
        <v>36</v>
      </c>
      <c r="B17" s="18"/>
      <c r="C17" s="18"/>
      <c r="D17" s="18"/>
      <c r="E17" s="18"/>
      <c r="F17" s="18"/>
      <c r="G17" s="18">
        <v>1</v>
      </c>
      <c r="I17" s="17" t="s">
        <v>36</v>
      </c>
      <c r="J17" s="18"/>
      <c r="K17" s="18"/>
      <c r="L17" s="18"/>
      <c r="M17" s="18"/>
      <c r="N17" s="18"/>
      <c r="O17" s="18"/>
      <c r="Q17" s="17" t="s">
        <v>36</v>
      </c>
      <c r="R17" s="18"/>
      <c r="S17" s="18"/>
      <c r="T17" s="18"/>
      <c r="U17" s="18"/>
      <c r="V17" s="18"/>
      <c r="W17" s="18"/>
    </row>
    <row r="18" spans="1:23" s="19" customFormat="1" ht="22.5" customHeight="1" x14ac:dyDescent="0.25">
      <c r="A18" s="20" t="s">
        <v>43</v>
      </c>
      <c r="B18" s="18"/>
      <c r="C18" s="18"/>
      <c r="D18" s="18"/>
      <c r="E18" s="18"/>
      <c r="F18" s="18"/>
      <c r="G18" s="40">
        <f>(G10+G16)-G17</f>
        <v>19.625</v>
      </c>
      <c r="I18" s="36" t="s">
        <v>43</v>
      </c>
      <c r="J18" s="35"/>
      <c r="K18" s="35"/>
      <c r="L18" s="35"/>
      <c r="M18" s="35"/>
      <c r="N18" s="35"/>
      <c r="O18" s="40">
        <f>(O10+O16)-O17</f>
        <v>25.1</v>
      </c>
      <c r="Q18" s="36" t="s">
        <v>43</v>
      </c>
      <c r="R18" s="35"/>
      <c r="S18" s="35"/>
      <c r="T18" s="35"/>
      <c r="U18" s="35"/>
      <c r="V18" s="35"/>
      <c r="W18" s="40">
        <f>(W10+W16)-W17</f>
        <v>21.925000000000001</v>
      </c>
    </row>
    <row r="19" spans="1:23" ht="18" x14ac:dyDescent="0.25">
      <c r="F19" s="22" t="s">
        <v>40</v>
      </c>
      <c r="G19" s="23">
        <v>3</v>
      </c>
      <c r="M19" s="2"/>
      <c r="N19" s="22" t="s">
        <v>40</v>
      </c>
      <c r="O19" s="23">
        <v>1</v>
      </c>
      <c r="V19" s="22" t="s">
        <v>40</v>
      </c>
      <c r="W19" s="23">
        <v>2</v>
      </c>
    </row>
    <row r="20" spans="1:23" ht="18.75" x14ac:dyDescent="0.3">
      <c r="A20" s="42" t="s">
        <v>60</v>
      </c>
      <c r="G20" s="41"/>
      <c r="I20" s="42" t="s">
        <v>60</v>
      </c>
      <c r="O20" s="16"/>
      <c r="Q20" s="42" t="s">
        <v>60</v>
      </c>
      <c r="W20" s="16"/>
    </row>
    <row r="23" spans="1:23" ht="18.75" x14ac:dyDescent="0.3">
      <c r="A23" s="9" t="s">
        <v>11</v>
      </c>
      <c r="B23" s="1"/>
      <c r="C23" s="1"/>
      <c r="D23" s="1"/>
      <c r="E23" s="1"/>
      <c r="F23" s="1"/>
      <c r="I23" s="9" t="s">
        <v>11</v>
      </c>
      <c r="J23" s="1"/>
      <c r="K23" s="1"/>
      <c r="L23" s="1"/>
      <c r="M23" s="1"/>
      <c r="N23" s="1"/>
      <c r="Q23" s="9" t="s">
        <v>11</v>
      </c>
      <c r="R23" s="1"/>
      <c r="S23" s="1"/>
      <c r="T23" s="1"/>
      <c r="U23" s="1"/>
      <c r="V23" s="1"/>
    </row>
    <row r="24" spans="1:23" ht="15.75" x14ac:dyDescent="0.25">
      <c r="A24" s="2"/>
      <c r="I24" s="2"/>
      <c r="Q24" s="2"/>
    </row>
    <row r="25" spans="1:23" ht="15.75" x14ac:dyDescent="0.25">
      <c r="A25" s="8" t="s">
        <v>57</v>
      </c>
      <c r="B25" s="8" t="s">
        <v>32</v>
      </c>
      <c r="I25" s="8" t="s">
        <v>57</v>
      </c>
      <c r="J25" s="8" t="s">
        <v>33</v>
      </c>
      <c r="Q25" s="8" t="s">
        <v>57</v>
      </c>
      <c r="R25" s="8" t="s">
        <v>31</v>
      </c>
    </row>
    <row r="26" spans="1:23" ht="18" x14ac:dyDescent="0.25">
      <c r="A26" s="8" t="s">
        <v>61</v>
      </c>
      <c r="B26" s="10"/>
      <c r="C26" s="10"/>
      <c r="D26" s="10"/>
      <c r="E26" s="10"/>
      <c r="F26" s="10"/>
      <c r="G26" s="16"/>
      <c r="I26" s="8" t="s">
        <v>39</v>
      </c>
      <c r="J26" s="10"/>
      <c r="K26" s="10"/>
      <c r="L26" s="10"/>
      <c r="M26" s="10"/>
      <c r="N26" s="10"/>
      <c r="O26" s="16"/>
      <c r="Q26" s="8" t="s">
        <v>62</v>
      </c>
      <c r="R26" s="10"/>
      <c r="S26" s="10"/>
      <c r="T26" s="10"/>
      <c r="U26" s="10"/>
      <c r="V26" s="10"/>
      <c r="W26" s="16"/>
    </row>
    <row r="27" spans="1:23" ht="18" x14ac:dyDescent="0.25">
      <c r="A27" s="6" t="s">
        <v>12</v>
      </c>
      <c r="B27" s="5" t="s">
        <v>25</v>
      </c>
      <c r="C27" s="5" t="s">
        <v>26</v>
      </c>
      <c r="D27" s="5" t="s">
        <v>27</v>
      </c>
      <c r="E27" s="5" t="s">
        <v>28</v>
      </c>
      <c r="F27" s="5" t="s">
        <v>29</v>
      </c>
      <c r="G27" s="11" t="s">
        <v>30</v>
      </c>
      <c r="I27" s="6" t="s">
        <v>12</v>
      </c>
      <c r="J27" s="5" t="s">
        <v>25</v>
      </c>
      <c r="K27" s="5" t="s">
        <v>26</v>
      </c>
      <c r="L27" s="5" t="s">
        <v>27</v>
      </c>
      <c r="M27" s="5" t="s">
        <v>28</v>
      </c>
      <c r="N27" s="5" t="s">
        <v>29</v>
      </c>
      <c r="O27" s="11" t="s">
        <v>30</v>
      </c>
      <c r="Q27" s="6" t="s">
        <v>12</v>
      </c>
      <c r="R27" s="5" t="s">
        <v>25</v>
      </c>
      <c r="S27" s="5" t="s">
        <v>26</v>
      </c>
      <c r="T27" s="5" t="s">
        <v>27</v>
      </c>
      <c r="U27" s="5" t="s">
        <v>28</v>
      </c>
      <c r="V27" s="5" t="s">
        <v>29</v>
      </c>
      <c r="W27" s="11" t="s">
        <v>30</v>
      </c>
    </row>
    <row r="28" spans="1:23" ht="32.25" customHeight="1" x14ac:dyDescent="0.25">
      <c r="A28" s="4" t="s">
        <v>13</v>
      </c>
      <c r="B28" s="11">
        <v>6.25</v>
      </c>
      <c r="C28" s="11">
        <v>6.25</v>
      </c>
      <c r="D28" s="11">
        <v>6</v>
      </c>
      <c r="E28" s="11">
        <v>6</v>
      </c>
      <c r="F28" s="11">
        <v>8.5</v>
      </c>
      <c r="G28" s="11"/>
      <c r="I28" s="4" t="s">
        <v>13</v>
      </c>
      <c r="J28" s="11">
        <v>6.5</v>
      </c>
      <c r="K28" s="11">
        <v>6.5</v>
      </c>
      <c r="L28" s="11">
        <v>7</v>
      </c>
      <c r="M28" s="11">
        <v>5.75</v>
      </c>
      <c r="N28" s="11">
        <v>6.5</v>
      </c>
      <c r="O28" s="11"/>
      <c r="Q28" s="4" t="s">
        <v>13</v>
      </c>
      <c r="R28" s="11">
        <v>6.5</v>
      </c>
      <c r="S28" s="11">
        <v>7.25</v>
      </c>
      <c r="T28" s="11">
        <v>7</v>
      </c>
      <c r="U28" s="11">
        <v>5.5</v>
      </c>
      <c r="V28" s="11">
        <v>6.5</v>
      </c>
      <c r="W28" s="11"/>
    </row>
    <row r="29" spans="1:23" ht="30.75" x14ac:dyDescent="0.25">
      <c r="A29" s="4" t="s">
        <v>14</v>
      </c>
      <c r="B29" s="11">
        <v>6.5</v>
      </c>
      <c r="C29" s="11">
        <v>6</v>
      </c>
      <c r="D29" s="11">
        <v>6</v>
      </c>
      <c r="E29" s="11">
        <v>5.75</v>
      </c>
      <c r="F29" s="11">
        <v>8.5</v>
      </c>
      <c r="G29" s="11"/>
      <c r="I29" s="4" t="s">
        <v>14</v>
      </c>
      <c r="J29" s="11">
        <v>7.25</v>
      </c>
      <c r="K29" s="11">
        <v>7</v>
      </c>
      <c r="L29" s="11">
        <v>7</v>
      </c>
      <c r="M29" s="11">
        <v>5.5</v>
      </c>
      <c r="N29" s="11">
        <v>6</v>
      </c>
      <c r="O29" s="11"/>
      <c r="Q29" s="4" t="s">
        <v>14</v>
      </c>
      <c r="R29" s="11">
        <v>7</v>
      </c>
      <c r="S29" s="11">
        <v>7</v>
      </c>
      <c r="T29" s="11">
        <v>7.5</v>
      </c>
      <c r="U29" s="11">
        <v>5.25</v>
      </c>
      <c r="V29" s="11">
        <v>7</v>
      </c>
      <c r="W29" s="11"/>
    </row>
    <row r="30" spans="1:23" ht="30.75" x14ac:dyDescent="0.25">
      <c r="A30" s="4" t="s">
        <v>15</v>
      </c>
      <c r="B30" s="11">
        <v>6.5</v>
      </c>
      <c r="C30" s="11">
        <v>6.5</v>
      </c>
      <c r="D30" s="11">
        <v>6.5</v>
      </c>
      <c r="E30" s="11">
        <v>6</v>
      </c>
      <c r="F30" s="11">
        <v>8</v>
      </c>
      <c r="G30" s="11"/>
      <c r="I30" s="4" t="s">
        <v>15</v>
      </c>
      <c r="J30" s="11">
        <v>7</v>
      </c>
      <c r="K30" s="11">
        <v>7</v>
      </c>
      <c r="L30" s="11">
        <v>7.5</v>
      </c>
      <c r="M30" s="11">
        <v>5.75</v>
      </c>
      <c r="N30" s="11">
        <v>6.5</v>
      </c>
      <c r="O30" s="11"/>
      <c r="Q30" s="4" t="s">
        <v>15</v>
      </c>
      <c r="R30" s="11">
        <v>6.5</v>
      </c>
      <c r="S30" s="11">
        <v>8.25</v>
      </c>
      <c r="T30" s="11">
        <v>8</v>
      </c>
      <c r="U30" s="11">
        <v>5</v>
      </c>
      <c r="V30" s="11">
        <v>5.75</v>
      </c>
      <c r="W30" s="11"/>
    </row>
    <row r="31" spans="1:23" ht="45.75" x14ac:dyDescent="0.25">
      <c r="A31" s="4" t="s">
        <v>16</v>
      </c>
      <c r="B31" s="11">
        <v>6.75</v>
      </c>
      <c r="C31" s="11">
        <v>6.25</v>
      </c>
      <c r="D31" s="11">
        <v>6.5</v>
      </c>
      <c r="E31" s="11">
        <v>5.75</v>
      </c>
      <c r="F31" s="11">
        <v>7.5</v>
      </c>
      <c r="G31" s="11"/>
      <c r="I31" s="4" t="s">
        <v>16</v>
      </c>
      <c r="J31" s="11">
        <v>7.5</v>
      </c>
      <c r="K31" s="11">
        <v>7.25</v>
      </c>
      <c r="L31" s="11">
        <v>8</v>
      </c>
      <c r="M31" s="11">
        <v>5.25</v>
      </c>
      <c r="N31" s="11">
        <v>5.25</v>
      </c>
      <c r="O31" s="11"/>
      <c r="Q31" s="4" t="s">
        <v>16</v>
      </c>
      <c r="R31" s="11">
        <v>7</v>
      </c>
      <c r="S31" s="11">
        <v>7</v>
      </c>
      <c r="T31" s="11">
        <v>7</v>
      </c>
      <c r="U31" s="11">
        <v>6.75</v>
      </c>
      <c r="V31" s="11">
        <v>5.75</v>
      </c>
      <c r="W31" s="11"/>
    </row>
    <row r="32" spans="1:23" ht="33" customHeight="1" x14ac:dyDescent="0.25">
      <c r="A32" s="4" t="s">
        <v>17</v>
      </c>
      <c r="B32" s="11">
        <v>6.75</v>
      </c>
      <c r="C32" s="11">
        <v>7</v>
      </c>
      <c r="D32" s="11">
        <v>7</v>
      </c>
      <c r="E32" s="11">
        <v>5.75</v>
      </c>
      <c r="F32" s="11">
        <v>6.25</v>
      </c>
      <c r="G32" s="11"/>
      <c r="I32" s="4" t="s">
        <v>17</v>
      </c>
      <c r="J32" s="11">
        <v>6.75</v>
      </c>
      <c r="K32" s="11">
        <v>6.5</v>
      </c>
      <c r="L32" s="11">
        <v>7.5</v>
      </c>
      <c r="M32" s="11">
        <v>5</v>
      </c>
      <c r="N32" s="11">
        <v>5</v>
      </c>
      <c r="O32" s="11"/>
      <c r="Q32" s="4" t="s">
        <v>17</v>
      </c>
      <c r="R32" s="11">
        <v>6.5</v>
      </c>
      <c r="S32" s="11">
        <v>7</v>
      </c>
      <c r="T32" s="11">
        <v>7.5</v>
      </c>
      <c r="U32" s="11">
        <v>5.5</v>
      </c>
      <c r="V32" s="11">
        <v>4.75</v>
      </c>
      <c r="W32" s="11"/>
    </row>
    <row r="33" spans="1:23" ht="22.5" customHeight="1" x14ac:dyDescent="0.25">
      <c r="A33" s="14" t="s">
        <v>41</v>
      </c>
      <c r="B33" s="38">
        <f t="shared" ref="B33:C33" si="10">SUM(B28:B32)</f>
        <v>32.75</v>
      </c>
      <c r="C33" s="38">
        <f t="shared" si="10"/>
        <v>32</v>
      </c>
      <c r="D33" s="38">
        <f t="shared" ref="D33:E33" si="11">SUM(D28:D32)</f>
        <v>32</v>
      </c>
      <c r="E33" s="38">
        <f t="shared" si="11"/>
        <v>29.25</v>
      </c>
      <c r="F33" s="38">
        <f>SUM(F28:F32)</f>
        <v>38.75</v>
      </c>
      <c r="G33" s="38">
        <f>AVERAGE(B33:F33)</f>
        <v>32.950000000000003</v>
      </c>
      <c r="I33" s="14" t="s">
        <v>41</v>
      </c>
      <c r="J33" s="38">
        <f>SUM(J28:J32)</f>
        <v>35</v>
      </c>
      <c r="K33" s="38">
        <f t="shared" ref="K33:N33" si="12">SUM(K28:K32)</f>
        <v>34.25</v>
      </c>
      <c r="L33" s="38">
        <f t="shared" si="12"/>
        <v>37</v>
      </c>
      <c r="M33" s="38">
        <f t="shared" si="12"/>
        <v>27.25</v>
      </c>
      <c r="N33" s="38">
        <f t="shared" si="12"/>
        <v>29.25</v>
      </c>
      <c r="O33" s="38">
        <f>AVERAGE(J33:N33)</f>
        <v>32.549999999999997</v>
      </c>
      <c r="Q33" s="14" t="s">
        <v>41</v>
      </c>
      <c r="R33" s="38">
        <f>SUM(R28:R32)</f>
        <v>33.5</v>
      </c>
      <c r="S33" s="38">
        <f t="shared" ref="S33:V33" si="13">SUM(S28:S32)</f>
        <v>36.5</v>
      </c>
      <c r="T33" s="38">
        <f t="shared" si="13"/>
        <v>37</v>
      </c>
      <c r="U33" s="38">
        <f t="shared" si="13"/>
        <v>28</v>
      </c>
      <c r="V33" s="38">
        <f t="shared" si="13"/>
        <v>29.75</v>
      </c>
      <c r="W33" s="38">
        <f>AVERAGE(R33:V33)</f>
        <v>32.950000000000003</v>
      </c>
    </row>
    <row r="34" spans="1:23" ht="18" x14ac:dyDescent="0.25">
      <c r="A34" s="7" t="s">
        <v>18</v>
      </c>
      <c r="B34" s="12"/>
      <c r="C34" s="12"/>
      <c r="D34" s="12"/>
      <c r="E34" s="12"/>
      <c r="F34" s="12"/>
      <c r="G34" s="11"/>
      <c r="I34" s="7" t="s">
        <v>18</v>
      </c>
      <c r="J34" s="12"/>
      <c r="K34" s="12"/>
      <c r="L34" s="12"/>
      <c r="M34" s="12"/>
      <c r="N34" s="12"/>
      <c r="O34" s="11"/>
      <c r="Q34" s="7" t="s">
        <v>18</v>
      </c>
      <c r="R34" s="12"/>
      <c r="S34" s="12"/>
      <c r="T34" s="12"/>
      <c r="U34" s="12"/>
      <c r="V34" s="12"/>
      <c r="W34" s="11"/>
    </row>
    <row r="35" spans="1:23" ht="31.5" customHeight="1" x14ac:dyDescent="0.25">
      <c r="A35" s="4" t="s">
        <v>19</v>
      </c>
      <c r="B35" s="11">
        <v>6.5</v>
      </c>
      <c r="C35" s="11">
        <v>5</v>
      </c>
      <c r="D35" s="11">
        <v>5.5</v>
      </c>
      <c r="E35" s="11">
        <v>6</v>
      </c>
      <c r="F35" s="11">
        <v>8</v>
      </c>
      <c r="G35" s="11"/>
      <c r="I35" s="4" t="s">
        <v>19</v>
      </c>
      <c r="J35" s="11">
        <v>7</v>
      </c>
      <c r="K35" s="11">
        <v>8</v>
      </c>
      <c r="L35" s="11">
        <v>7</v>
      </c>
      <c r="M35" s="11">
        <v>6.75</v>
      </c>
      <c r="N35" s="11">
        <v>7</v>
      </c>
      <c r="O35" s="11"/>
      <c r="Q35" s="4" t="s">
        <v>19</v>
      </c>
      <c r="R35" s="11">
        <v>6.5</v>
      </c>
      <c r="S35" s="11">
        <v>5.5</v>
      </c>
      <c r="T35" s="11">
        <v>6.5</v>
      </c>
      <c r="U35" s="11">
        <v>5.25</v>
      </c>
      <c r="V35" s="11">
        <v>6.75</v>
      </c>
      <c r="W35" s="11"/>
    </row>
    <row r="36" spans="1:23" ht="75.75" x14ac:dyDescent="0.25">
      <c r="A36" s="4" t="s">
        <v>20</v>
      </c>
      <c r="B36" s="11">
        <v>6</v>
      </c>
      <c r="C36" s="11">
        <v>5.5</v>
      </c>
      <c r="D36" s="11">
        <v>5</v>
      </c>
      <c r="E36" s="11">
        <v>7</v>
      </c>
      <c r="F36" s="11">
        <v>7.5</v>
      </c>
      <c r="G36" s="11"/>
      <c r="I36" s="4" t="s">
        <v>20</v>
      </c>
      <c r="J36" s="11">
        <v>7.25</v>
      </c>
      <c r="K36" s="11">
        <v>8.5</v>
      </c>
      <c r="L36" s="11">
        <v>8</v>
      </c>
      <c r="M36" s="11">
        <v>7.5</v>
      </c>
      <c r="N36" s="11">
        <v>6.75</v>
      </c>
      <c r="O36" s="11"/>
      <c r="Q36" s="4" t="s">
        <v>20</v>
      </c>
      <c r="R36" s="11">
        <v>5</v>
      </c>
      <c r="S36" s="11">
        <v>5</v>
      </c>
      <c r="T36" s="11">
        <v>6</v>
      </c>
      <c r="U36" s="11">
        <v>4.75</v>
      </c>
      <c r="V36" s="11">
        <v>5.5</v>
      </c>
      <c r="W36" s="11"/>
    </row>
    <row r="37" spans="1:23" ht="34.5" customHeight="1" x14ac:dyDescent="0.3">
      <c r="A37" s="4" t="s">
        <v>21</v>
      </c>
      <c r="B37" s="13">
        <v>6</v>
      </c>
      <c r="C37" s="13">
        <v>5</v>
      </c>
      <c r="D37" s="13">
        <v>5</v>
      </c>
      <c r="E37" s="13">
        <v>5.75</v>
      </c>
      <c r="F37" s="13">
        <v>8.25</v>
      </c>
      <c r="G37" s="11"/>
      <c r="I37" s="4" t="s">
        <v>21</v>
      </c>
      <c r="J37" s="13">
        <v>7</v>
      </c>
      <c r="K37" s="13">
        <v>8.5</v>
      </c>
      <c r="L37" s="13">
        <v>7.5</v>
      </c>
      <c r="M37" s="13">
        <v>6.5</v>
      </c>
      <c r="N37" s="13">
        <v>6.75</v>
      </c>
      <c r="O37" s="11"/>
      <c r="Q37" s="4" t="s">
        <v>21</v>
      </c>
      <c r="R37" s="13">
        <v>5</v>
      </c>
      <c r="S37" s="13">
        <v>5</v>
      </c>
      <c r="T37" s="13">
        <v>6</v>
      </c>
      <c r="U37" s="13">
        <v>4</v>
      </c>
      <c r="V37" s="13">
        <v>5.5</v>
      </c>
      <c r="W37" s="11"/>
    </row>
    <row r="38" spans="1:23" ht="31.5" x14ac:dyDescent="0.3">
      <c r="A38" s="4" t="s">
        <v>22</v>
      </c>
      <c r="B38" s="13">
        <v>6</v>
      </c>
      <c r="C38" s="13">
        <v>5</v>
      </c>
      <c r="D38" s="13">
        <v>5.5</v>
      </c>
      <c r="E38" s="13">
        <v>6</v>
      </c>
      <c r="F38" s="13">
        <v>7.75</v>
      </c>
      <c r="G38" s="11"/>
      <c r="I38" s="4" t="s">
        <v>22</v>
      </c>
      <c r="J38" s="13">
        <v>7</v>
      </c>
      <c r="K38" s="13">
        <v>7</v>
      </c>
      <c r="L38" s="13">
        <v>7.5</v>
      </c>
      <c r="M38" s="13">
        <v>5.25</v>
      </c>
      <c r="N38" s="13">
        <v>6</v>
      </c>
      <c r="O38" s="11"/>
      <c r="Q38" s="4" t="s">
        <v>22</v>
      </c>
      <c r="R38" s="13">
        <v>5</v>
      </c>
      <c r="S38" s="13">
        <v>4.5</v>
      </c>
      <c r="T38" s="13">
        <v>6</v>
      </c>
      <c r="U38" s="13">
        <v>3</v>
      </c>
      <c r="V38" s="13">
        <v>6</v>
      </c>
      <c r="W38" s="11"/>
    </row>
    <row r="39" spans="1:23" ht="22.5" customHeight="1" x14ac:dyDescent="0.25">
      <c r="A39" s="14" t="s">
        <v>42</v>
      </c>
      <c r="B39" s="38">
        <f>SUM(B35:B38)</f>
        <v>24.5</v>
      </c>
      <c r="C39" s="38">
        <f t="shared" ref="C39:F39" si="14">SUM(C35:C38)</f>
        <v>20.5</v>
      </c>
      <c r="D39" s="38">
        <f t="shared" si="14"/>
        <v>21</v>
      </c>
      <c r="E39" s="38">
        <f t="shared" si="14"/>
        <v>24.75</v>
      </c>
      <c r="F39" s="38">
        <f t="shared" si="14"/>
        <v>31.5</v>
      </c>
      <c r="G39" s="38">
        <f>AVERAGE(B39:F39)</f>
        <v>24.45</v>
      </c>
      <c r="I39" s="14" t="s">
        <v>42</v>
      </c>
      <c r="J39" s="38">
        <f>SUM(J35:J38)</f>
        <v>28.25</v>
      </c>
      <c r="K39" s="38">
        <f t="shared" ref="K39:N39" si="15">SUM(K35:K38)</f>
        <v>32</v>
      </c>
      <c r="L39" s="38">
        <f t="shared" si="15"/>
        <v>30</v>
      </c>
      <c r="M39" s="38">
        <f t="shared" si="15"/>
        <v>26</v>
      </c>
      <c r="N39" s="38">
        <f t="shared" si="15"/>
        <v>26.5</v>
      </c>
      <c r="O39" s="38">
        <f>AVERAGE(J39:N39)</f>
        <v>28.55</v>
      </c>
      <c r="Q39" s="14" t="s">
        <v>42</v>
      </c>
      <c r="R39" s="38">
        <f>SUM(R35:R38)</f>
        <v>21.5</v>
      </c>
      <c r="S39" s="38">
        <f t="shared" ref="S39:V39" si="16">SUM(S35:S38)</f>
        <v>20</v>
      </c>
      <c r="T39" s="38">
        <f t="shared" si="16"/>
        <v>24.5</v>
      </c>
      <c r="U39" s="38">
        <f t="shared" si="16"/>
        <v>17</v>
      </c>
      <c r="V39" s="38">
        <f t="shared" si="16"/>
        <v>23.75</v>
      </c>
      <c r="W39" s="38">
        <f>AVERAGE(R39:V39)</f>
        <v>21.35</v>
      </c>
    </row>
    <row r="40" spans="1:23" s="19" customFormat="1" ht="22.5" customHeight="1" x14ac:dyDescent="0.25">
      <c r="A40" s="17" t="s">
        <v>36</v>
      </c>
      <c r="B40" s="18"/>
      <c r="C40" s="18"/>
      <c r="D40" s="18"/>
      <c r="E40" s="18"/>
      <c r="F40" s="18"/>
      <c r="G40" s="18"/>
      <c r="I40" s="17" t="s">
        <v>36</v>
      </c>
      <c r="J40" s="18"/>
      <c r="K40" s="18"/>
      <c r="L40" s="18"/>
      <c r="M40" s="18"/>
      <c r="N40" s="18"/>
      <c r="O40" s="18"/>
      <c r="Q40" s="17" t="s">
        <v>36</v>
      </c>
      <c r="R40" s="18"/>
      <c r="S40" s="18"/>
      <c r="T40" s="18"/>
      <c r="U40" s="18"/>
      <c r="V40" s="18"/>
      <c r="W40" s="18"/>
    </row>
    <row r="41" spans="1:23" s="21" customFormat="1" ht="22.5" customHeight="1" x14ac:dyDescent="0.25">
      <c r="A41" s="20" t="s">
        <v>44</v>
      </c>
      <c r="B41" s="18"/>
      <c r="C41" s="18"/>
      <c r="D41" s="18"/>
      <c r="E41" s="18"/>
      <c r="F41" s="18"/>
      <c r="G41" s="18">
        <f>G33+G39-G40</f>
        <v>57.400000000000006</v>
      </c>
      <c r="I41" s="36" t="s">
        <v>44</v>
      </c>
      <c r="J41" s="35"/>
      <c r="K41" s="35"/>
      <c r="L41" s="35"/>
      <c r="M41" s="35"/>
      <c r="N41" s="35"/>
      <c r="O41" s="35">
        <f>O33+O39-O40</f>
        <v>61.099999999999994</v>
      </c>
      <c r="Q41" s="36" t="s">
        <v>44</v>
      </c>
      <c r="R41" s="35"/>
      <c r="S41" s="35"/>
      <c r="T41" s="35"/>
      <c r="U41" s="35"/>
      <c r="V41" s="35"/>
      <c r="W41" s="35">
        <f>W33+W39-W40</f>
        <v>54.300000000000004</v>
      </c>
    </row>
    <row r="42" spans="1:23" s="21" customFormat="1" ht="22.5" customHeight="1" x14ac:dyDescent="0.25">
      <c r="A42" s="20" t="s">
        <v>45</v>
      </c>
      <c r="B42" s="18"/>
      <c r="C42" s="18"/>
      <c r="D42" s="18"/>
      <c r="E42" s="18"/>
      <c r="F42" s="18"/>
      <c r="G42" s="39">
        <f>G18+G41</f>
        <v>77.025000000000006</v>
      </c>
      <c r="I42" s="37" t="s">
        <v>45</v>
      </c>
      <c r="J42" s="18"/>
      <c r="K42" s="18"/>
      <c r="L42" s="18"/>
      <c r="M42" s="18"/>
      <c r="N42" s="18"/>
      <c r="O42" s="39">
        <f>O18+O41</f>
        <v>86.199999999999989</v>
      </c>
      <c r="Q42" s="37" t="s">
        <v>45</v>
      </c>
      <c r="R42" s="18"/>
      <c r="S42" s="18"/>
      <c r="T42" s="18"/>
      <c r="U42" s="18"/>
      <c r="V42" s="18"/>
      <c r="W42" s="39">
        <f>W18+W41</f>
        <v>76.225000000000009</v>
      </c>
    </row>
    <row r="43" spans="1:23" ht="18" x14ac:dyDescent="0.25">
      <c r="F43" s="22" t="s">
        <v>40</v>
      </c>
      <c r="G43" s="23">
        <v>2</v>
      </c>
      <c r="N43" s="22" t="s">
        <v>40</v>
      </c>
      <c r="O43" s="23">
        <v>1</v>
      </c>
      <c r="V43" s="22" t="s">
        <v>40</v>
      </c>
      <c r="W43" s="23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"/>
  <sheetViews>
    <sheetView zoomScale="50" zoomScaleNormal="50" workbookViewId="0">
      <selection activeCell="G21" sqref="G21"/>
    </sheetView>
  </sheetViews>
  <sheetFormatPr defaultRowHeight="15" outlineLevelCol="1" x14ac:dyDescent="0.25"/>
  <cols>
    <col min="1" max="1" width="55" bestFit="1" customWidth="1"/>
    <col min="2" max="2" width="11" customWidth="1"/>
    <col min="3" max="3" width="10" bestFit="1" customWidth="1"/>
    <col min="4" max="5" width="11.28515625" bestFit="1" customWidth="1"/>
    <col min="7" max="7" width="10" bestFit="1" customWidth="1"/>
    <col min="9" max="9" width="55" customWidth="1" outlineLevel="1"/>
    <col min="10" max="10" width="9.85546875" customWidth="1" outlineLevel="1"/>
    <col min="11" max="11" width="10" customWidth="1" outlineLevel="1"/>
    <col min="12" max="15" width="10.140625" customWidth="1" outlineLevel="1"/>
    <col min="17" max="17" width="55" customWidth="1" outlineLevel="1"/>
    <col min="18" max="18" width="9.85546875" customWidth="1" outlineLevel="1"/>
    <col min="19" max="19" width="10" customWidth="1" outlineLevel="1"/>
    <col min="20" max="23" width="10.140625" customWidth="1" outlineLevel="1"/>
    <col min="25" max="25" width="55" customWidth="1" outlineLevel="1"/>
    <col min="26" max="26" width="9.85546875" customWidth="1" outlineLevel="1"/>
    <col min="27" max="27" width="10" customWidth="1" outlineLevel="1"/>
    <col min="28" max="31" width="10.140625" customWidth="1" outlineLevel="1"/>
  </cols>
  <sheetData>
    <row r="2" spans="1:31" ht="18.75" x14ac:dyDescent="0.3">
      <c r="A2" s="9" t="s">
        <v>11</v>
      </c>
      <c r="B2" s="1"/>
      <c r="C2" s="1"/>
      <c r="D2" s="1"/>
      <c r="E2" s="1"/>
      <c r="F2" s="1"/>
      <c r="I2" s="9" t="s">
        <v>11</v>
      </c>
      <c r="J2" s="1"/>
      <c r="K2" s="1"/>
      <c r="L2" s="1"/>
      <c r="M2" s="1"/>
      <c r="N2" s="1"/>
      <c r="Q2" s="9" t="s">
        <v>11</v>
      </c>
      <c r="R2" s="1"/>
      <c r="S2" s="1"/>
      <c r="T2" s="1"/>
      <c r="U2" s="1"/>
      <c r="V2" s="1"/>
      <c r="Y2" s="9" t="s">
        <v>11</v>
      </c>
      <c r="Z2" s="1"/>
      <c r="AA2" s="1"/>
      <c r="AB2" s="1"/>
      <c r="AC2" s="1"/>
      <c r="AD2" s="1"/>
    </row>
    <row r="3" spans="1:31" ht="15.75" x14ac:dyDescent="0.25">
      <c r="A3" s="2"/>
      <c r="I3" s="2"/>
      <c r="Q3" s="2"/>
      <c r="Y3" s="2"/>
    </row>
    <row r="4" spans="1:31" ht="15.75" x14ac:dyDescent="0.25">
      <c r="A4" s="8" t="s">
        <v>63</v>
      </c>
      <c r="B4" s="8" t="s">
        <v>66</v>
      </c>
      <c r="I4" s="8" t="s">
        <v>63</v>
      </c>
      <c r="J4" s="8" t="s">
        <v>31</v>
      </c>
      <c r="Q4" s="8" t="s">
        <v>63</v>
      </c>
      <c r="R4" s="8" t="s">
        <v>32</v>
      </c>
      <c r="Y4" s="8" t="s">
        <v>63</v>
      </c>
      <c r="Z4" s="8" t="s">
        <v>33</v>
      </c>
    </row>
    <row r="5" spans="1:31" ht="18" x14ac:dyDescent="0.25">
      <c r="A5" s="43" t="s">
        <v>67</v>
      </c>
      <c r="B5" s="43" t="s">
        <v>68</v>
      </c>
      <c r="C5" s="10"/>
      <c r="D5" s="10"/>
      <c r="E5" s="10"/>
      <c r="F5" s="10"/>
      <c r="G5" s="16"/>
      <c r="I5" s="44" t="s">
        <v>69</v>
      </c>
      <c r="J5" s="43" t="s">
        <v>70</v>
      </c>
      <c r="K5" s="10"/>
      <c r="L5" s="10"/>
      <c r="M5" s="10"/>
      <c r="N5" s="10"/>
      <c r="O5" s="16"/>
      <c r="Q5" s="44" t="s">
        <v>71</v>
      </c>
      <c r="R5" s="43" t="s">
        <v>72</v>
      </c>
      <c r="S5" s="10"/>
      <c r="T5" s="10"/>
      <c r="U5" s="10"/>
      <c r="V5" s="10"/>
      <c r="W5" s="16"/>
      <c r="Y5" s="44" t="s">
        <v>64</v>
      </c>
      <c r="Z5" s="43" t="s">
        <v>65</v>
      </c>
      <c r="AA5" s="10"/>
      <c r="AB5" s="10"/>
      <c r="AC5" s="10"/>
      <c r="AD5" s="10"/>
      <c r="AE5" s="16"/>
    </row>
    <row r="6" spans="1:31" ht="18" x14ac:dyDescent="0.25">
      <c r="A6" s="6" t="s">
        <v>12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11"/>
      <c r="I6" s="6" t="s">
        <v>12</v>
      </c>
      <c r="J6" s="5" t="s">
        <v>25</v>
      </c>
      <c r="K6" s="5" t="s">
        <v>26</v>
      </c>
      <c r="L6" s="5" t="s">
        <v>27</v>
      </c>
      <c r="M6" s="5" t="s">
        <v>28</v>
      </c>
      <c r="N6" s="5" t="s">
        <v>29</v>
      </c>
      <c r="O6" s="11"/>
      <c r="Q6" s="6" t="s">
        <v>12</v>
      </c>
      <c r="R6" s="5" t="s">
        <v>25</v>
      </c>
      <c r="S6" s="5" t="s">
        <v>26</v>
      </c>
      <c r="T6" s="5" t="s">
        <v>27</v>
      </c>
      <c r="U6" s="5" t="s">
        <v>28</v>
      </c>
      <c r="V6" s="5" t="s">
        <v>29</v>
      </c>
      <c r="W6" s="11"/>
      <c r="Y6" s="6" t="s">
        <v>12</v>
      </c>
      <c r="Z6" s="5" t="s">
        <v>25</v>
      </c>
      <c r="AA6" s="5" t="s">
        <v>26</v>
      </c>
      <c r="AB6" s="5" t="s">
        <v>27</v>
      </c>
      <c r="AC6" s="5" t="s">
        <v>28</v>
      </c>
      <c r="AD6" s="5" t="s">
        <v>29</v>
      </c>
      <c r="AE6" s="11"/>
    </row>
    <row r="7" spans="1:31" ht="30.75" x14ac:dyDescent="0.25">
      <c r="A7" s="4" t="s">
        <v>13</v>
      </c>
      <c r="B7" s="11">
        <v>2.25</v>
      </c>
      <c r="C7" s="11">
        <v>2.25</v>
      </c>
      <c r="D7" s="11">
        <v>2.5</v>
      </c>
      <c r="E7" s="11">
        <v>2.75</v>
      </c>
      <c r="F7" s="11">
        <v>2.25</v>
      </c>
      <c r="G7" s="11"/>
      <c r="I7" s="4" t="s">
        <v>13</v>
      </c>
      <c r="J7" s="11">
        <v>2</v>
      </c>
      <c r="K7" s="11">
        <v>2.75</v>
      </c>
      <c r="L7" s="11">
        <v>2.5</v>
      </c>
      <c r="M7" s="11">
        <v>2.75</v>
      </c>
      <c r="N7" s="11">
        <v>2.5</v>
      </c>
      <c r="O7" s="11"/>
      <c r="Q7" s="4" t="s">
        <v>13</v>
      </c>
      <c r="R7" s="11">
        <v>3.5</v>
      </c>
      <c r="S7" s="11">
        <v>3</v>
      </c>
      <c r="T7" s="11">
        <v>2.25</v>
      </c>
      <c r="U7" s="11">
        <v>2.5</v>
      </c>
      <c r="V7" s="11">
        <v>3</v>
      </c>
      <c r="W7" s="11"/>
      <c r="Y7" s="4" t="s">
        <v>13</v>
      </c>
      <c r="Z7" s="11">
        <v>4.5</v>
      </c>
      <c r="AA7" s="11">
        <v>5</v>
      </c>
      <c r="AB7" s="11">
        <v>5</v>
      </c>
      <c r="AC7" s="11">
        <v>3.5</v>
      </c>
      <c r="AD7" s="11">
        <v>3.5</v>
      </c>
      <c r="AE7" s="11"/>
    </row>
    <row r="8" spans="1:31" ht="30.75" x14ac:dyDescent="0.25">
      <c r="A8" s="4" t="s">
        <v>14</v>
      </c>
      <c r="B8" s="11">
        <v>2.25</v>
      </c>
      <c r="C8" s="11">
        <v>2.5</v>
      </c>
      <c r="D8" s="11">
        <v>3</v>
      </c>
      <c r="E8" s="11">
        <v>2.5</v>
      </c>
      <c r="F8" s="11">
        <v>2.5</v>
      </c>
      <c r="G8" s="11"/>
      <c r="I8" s="4" t="s">
        <v>14</v>
      </c>
      <c r="J8" s="11">
        <v>2</v>
      </c>
      <c r="K8" s="11">
        <v>2</v>
      </c>
      <c r="L8" s="11">
        <v>3</v>
      </c>
      <c r="M8" s="11">
        <v>3</v>
      </c>
      <c r="N8" s="11">
        <v>3.25</v>
      </c>
      <c r="O8" s="11"/>
      <c r="Q8" s="4" t="s">
        <v>14</v>
      </c>
      <c r="R8" s="11">
        <v>3</v>
      </c>
      <c r="S8" s="11">
        <v>2.75</v>
      </c>
      <c r="T8" s="11">
        <v>2.5</v>
      </c>
      <c r="U8" s="11">
        <v>2.5</v>
      </c>
      <c r="V8" s="11">
        <v>3</v>
      </c>
      <c r="W8" s="11"/>
      <c r="Y8" s="4" t="s">
        <v>14</v>
      </c>
      <c r="Z8" s="11">
        <v>5</v>
      </c>
      <c r="AA8" s="11">
        <v>5.5</v>
      </c>
      <c r="AB8" s="11">
        <v>4.5</v>
      </c>
      <c r="AC8" s="11">
        <v>3</v>
      </c>
      <c r="AD8" s="11">
        <v>3.75</v>
      </c>
      <c r="AE8" s="11"/>
    </row>
    <row r="9" spans="1:31" ht="30.75" x14ac:dyDescent="0.25">
      <c r="A9" s="4" t="s">
        <v>15</v>
      </c>
      <c r="B9" s="11">
        <v>2.5</v>
      </c>
      <c r="C9" s="11">
        <v>3.5</v>
      </c>
      <c r="D9" s="11">
        <v>2.5</v>
      </c>
      <c r="E9" s="11">
        <v>3</v>
      </c>
      <c r="F9" s="11">
        <v>3</v>
      </c>
      <c r="G9" s="11"/>
      <c r="I9" s="4" t="s">
        <v>15</v>
      </c>
      <c r="J9" s="11">
        <v>2</v>
      </c>
      <c r="K9" s="11">
        <v>3</v>
      </c>
      <c r="L9" s="11">
        <v>3</v>
      </c>
      <c r="M9" s="11">
        <v>2.75</v>
      </c>
      <c r="N9" s="11">
        <v>4</v>
      </c>
      <c r="O9" s="11"/>
      <c r="Q9" s="4" t="s">
        <v>15</v>
      </c>
      <c r="R9" s="11">
        <v>2.75</v>
      </c>
      <c r="S9" s="11">
        <v>3.25</v>
      </c>
      <c r="T9" s="11">
        <v>3</v>
      </c>
      <c r="U9" s="11">
        <v>2.5</v>
      </c>
      <c r="V9" s="11">
        <v>3.25</v>
      </c>
      <c r="W9" s="11"/>
      <c r="Y9" s="4" t="s">
        <v>15</v>
      </c>
      <c r="Z9" s="11">
        <v>5</v>
      </c>
      <c r="AA9" s="11">
        <v>5.5</v>
      </c>
      <c r="AB9" s="11">
        <v>5</v>
      </c>
      <c r="AC9" s="11">
        <v>4.25</v>
      </c>
      <c r="AD9" s="11">
        <v>4</v>
      </c>
      <c r="AE9" s="11"/>
    </row>
    <row r="10" spans="1:31" ht="45.75" x14ac:dyDescent="0.25">
      <c r="A10" s="4" t="s">
        <v>16</v>
      </c>
      <c r="B10" s="11">
        <v>2.25</v>
      </c>
      <c r="C10" s="11">
        <v>2.5</v>
      </c>
      <c r="D10" s="11">
        <v>2.5</v>
      </c>
      <c r="E10" s="11">
        <v>2.25</v>
      </c>
      <c r="F10" s="11">
        <v>2.5</v>
      </c>
      <c r="G10" s="11"/>
      <c r="I10" s="4" t="s">
        <v>16</v>
      </c>
      <c r="J10" s="11">
        <v>2</v>
      </c>
      <c r="K10" s="11">
        <v>3</v>
      </c>
      <c r="L10" s="11">
        <v>2.25</v>
      </c>
      <c r="M10" s="11">
        <v>2</v>
      </c>
      <c r="N10" s="11">
        <v>2.75</v>
      </c>
      <c r="O10" s="11"/>
      <c r="Q10" s="4" t="s">
        <v>16</v>
      </c>
      <c r="R10" s="11">
        <v>3</v>
      </c>
      <c r="S10" s="11">
        <v>3</v>
      </c>
      <c r="T10" s="11">
        <v>2.5</v>
      </c>
      <c r="U10" s="11">
        <v>2.75</v>
      </c>
      <c r="V10" s="11">
        <v>2.75</v>
      </c>
      <c r="W10" s="11"/>
      <c r="Y10" s="4" t="s">
        <v>16</v>
      </c>
      <c r="Z10" s="11">
        <v>5</v>
      </c>
      <c r="AA10" s="11">
        <v>4.75</v>
      </c>
      <c r="AB10" s="11">
        <v>5</v>
      </c>
      <c r="AC10" s="11">
        <v>2.75</v>
      </c>
      <c r="AD10" s="11">
        <v>3.75</v>
      </c>
      <c r="AE10" s="11"/>
    </row>
    <row r="11" spans="1:31" ht="18" x14ac:dyDescent="0.25">
      <c r="A11" s="4" t="s">
        <v>17</v>
      </c>
      <c r="B11" s="11">
        <v>2</v>
      </c>
      <c r="C11" s="11">
        <v>2.5</v>
      </c>
      <c r="D11" s="11">
        <v>2.5</v>
      </c>
      <c r="E11" s="11">
        <v>2</v>
      </c>
      <c r="F11" s="11">
        <v>2.5</v>
      </c>
      <c r="G11" s="11"/>
      <c r="I11" s="4" t="s">
        <v>17</v>
      </c>
      <c r="J11" s="11">
        <v>2</v>
      </c>
      <c r="K11" s="11">
        <v>2.75</v>
      </c>
      <c r="L11" s="11">
        <v>2.5</v>
      </c>
      <c r="M11" s="11">
        <v>2</v>
      </c>
      <c r="N11" s="11">
        <v>2.75</v>
      </c>
      <c r="O11" s="11"/>
      <c r="Q11" s="4" t="s">
        <v>17</v>
      </c>
      <c r="R11" s="11">
        <v>2.5</v>
      </c>
      <c r="S11" s="11">
        <v>2.75</v>
      </c>
      <c r="T11" s="11">
        <v>2.25</v>
      </c>
      <c r="U11" s="11">
        <v>2.5</v>
      </c>
      <c r="V11" s="11">
        <v>2.75</v>
      </c>
      <c r="W11" s="11"/>
      <c r="Y11" s="4" t="s">
        <v>17</v>
      </c>
      <c r="Z11" s="11">
        <v>4.5</v>
      </c>
      <c r="AA11" s="11">
        <v>4.5</v>
      </c>
      <c r="AB11" s="11">
        <v>5</v>
      </c>
      <c r="AC11" s="11">
        <v>3.75</v>
      </c>
      <c r="AD11" s="11">
        <v>3.5</v>
      </c>
      <c r="AE11" s="11"/>
    </row>
    <row r="12" spans="1:31" ht="18" x14ac:dyDescent="0.25">
      <c r="A12" s="14" t="s">
        <v>41</v>
      </c>
      <c r="B12" s="38">
        <f>SUM(B7:B11)</f>
        <v>11.25</v>
      </c>
      <c r="C12" s="38">
        <f t="shared" ref="C12:F12" si="0">SUM(C7:C11)</f>
        <v>13.25</v>
      </c>
      <c r="D12" s="38">
        <f t="shared" si="0"/>
        <v>13</v>
      </c>
      <c r="E12" s="38">
        <f t="shared" si="0"/>
        <v>12.5</v>
      </c>
      <c r="F12" s="38">
        <f t="shared" si="0"/>
        <v>12.75</v>
      </c>
      <c r="G12" s="38">
        <f>AVERAGE(B12:F12)</f>
        <v>12.55</v>
      </c>
      <c r="I12" s="24" t="s">
        <v>41</v>
      </c>
      <c r="J12" s="45">
        <f>SUM(J7:J11)</f>
        <v>10</v>
      </c>
      <c r="K12" s="45">
        <f t="shared" ref="K12:N12" si="1">SUM(K7:K11)</f>
        <v>13.5</v>
      </c>
      <c r="L12" s="45">
        <f t="shared" si="1"/>
        <v>13.25</v>
      </c>
      <c r="M12" s="45">
        <f t="shared" si="1"/>
        <v>12.5</v>
      </c>
      <c r="N12" s="45">
        <f t="shared" si="1"/>
        <v>15.25</v>
      </c>
      <c r="O12" s="45">
        <f>AVERAGE(J12:N12)</f>
        <v>12.9</v>
      </c>
      <c r="Q12" s="47" t="s">
        <v>41</v>
      </c>
      <c r="R12" s="48">
        <f>SUM(R7:R11)</f>
        <v>14.75</v>
      </c>
      <c r="S12" s="48">
        <f t="shared" ref="S12:V12" si="2">SUM(S7:S11)</f>
        <v>14.75</v>
      </c>
      <c r="T12" s="48">
        <f t="shared" si="2"/>
        <v>12.5</v>
      </c>
      <c r="U12" s="48">
        <f t="shared" si="2"/>
        <v>12.75</v>
      </c>
      <c r="V12" s="48">
        <f t="shared" si="2"/>
        <v>14.75</v>
      </c>
      <c r="W12" s="48">
        <f>AVERAGE(R12:V12)</f>
        <v>13.9</v>
      </c>
      <c r="Y12" s="24" t="s">
        <v>41</v>
      </c>
      <c r="Z12" s="45">
        <f>SUM(Z7:Z11)</f>
        <v>24</v>
      </c>
      <c r="AA12" s="45">
        <f t="shared" ref="AA12:AD12" si="3">SUM(AA7:AA11)</f>
        <v>25.25</v>
      </c>
      <c r="AB12" s="45">
        <f t="shared" si="3"/>
        <v>24.5</v>
      </c>
      <c r="AC12" s="45">
        <f t="shared" si="3"/>
        <v>17.25</v>
      </c>
      <c r="AD12" s="45">
        <f t="shared" si="3"/>
        <v>18.5</v>
      </c>
      <c r="AE12" s="45">
        <f>AVERAGE(Z12:AD12)</f>
        <v>21.9</v>
      </c>
    </row>
    <row r="13" spans="1:31" ht="18" x14ac:dyDescent="0.25">
      <c r="A13" s="7" t="s">
        <v>18</v>
      </c>
      <c r="B13" s="12"/>
      <c r="C13" s="12"/>
      <c r="D13" s="12"/>
      <c r="E13" s="12"/>
      <c r="F13" s="12"/>
      <c r="G13" s="11"/>
      <c r="I13" s="7" t="s">
        <v>18</v>
      </c>
      <c r="J13" s="11"/>
      <c r="K13" s="11"/>
      <c r="L13" s="11"/>
      <c r="M13" s="11"/>
      <c r="N13" s="11"/>
      <c r="O13" s="11"/>
      <c r="Q13" s="7" t="s">
        <v>18</v>
      </c>
      <c r="R13" s="12"/>
      <c r="S13" s="12"/>
      <c r="T13" s="12"/>
      <c r="U13" s="12"/>
      <c r="V13" s="12"/>
      <c r="W13" s="11"/>
      <c r="Y13" s="7" t="s">
        <v>18</v>
      </c>
      <c r="Z13" s="11"/>
      <c r="AA13" s="11"/>
      <c r="AB13" s="11"/>
      <c r="AC13" s="11"/>
      <c r="AD13" s="11"/>
      <c r="AE13" s="11"/>
    </row>
    <row r="14" spans="1:31" ht="30.75" x14ac:dyDescent="0.25">
      <c r="A14" s="4" t="s">
        <v>19</v>
      </c>
      <c r="B14" s="11">
        <v>2</v>
      </c>
      <c r="C14" s="11">
        <v>3</v>
      </c>
      <c r="D14" s="11">
        <v>3</v>
      </c>
      <c r="E14" s="11">
        <v>2.75</v>
      </c>
      <c r="F14" s="11">
        <v>3</v>
      </c>
      <c r="G14" s="11"/>
      <c r="I14" s="4" t="s">
        <v>19</v>
      </c>
      <c r="J14" s="11">
        <v>2.25</v>
      </c>
      <c r="K14" s="11">
        <v>4</v>
      </c>
      <c r="L14" s="11">
        <v>3</v>
      </c>
      <c r="M14" s="11">
        <v>2.75</v>
      </c>
      <c r="N14" s="11">
        <v>4</v>
      </c>
      <c r="O14" s="11"/>
      <c r="Q14" s="4" t="s">
        <v>19</v>
      </c>
      <c r="R14" s="11">
        <v>3.5</v>
      </c>
      <c r="S14" s="11">
        <v>4.25</v>
      </c>
      <c r="T14" s="11">
        <v>3</v>
      </c>
      <c r="U14" s="11">
        <v>3</v>
      </c>
      <c r="V14" s="11">
        <v>3.5</v>
      </c>
      <c r="W14" s="11"/>
      <c r="Y14" s="4" t="s">
        <v>19</v>
      </c>
      <c r="Z14" s="11">
        <v>4.5</v>
      </c>
      <c r="AA14" s="11">
        <v>5.5</v>
      </c>
      <c r="AB14" s="11">
        <v>5</v>
      </c>
      <c r="AC14" s="11">
        <v>4.25</v>
      </c>
      <c r="AD14" s="11">
        <v>4</v>
      </c>
      <c r="AE14" s="11"/>
    </row>
    <row r="15" spans="1:31" ht="75.75" x14ac:dyDescent="0.25">
      <c r="A15" s="4" t="s">
        <v>20</v>
      </c>
      <c r="B15" s="11">
        <v>2.5</v>
      </c>
      <c r="C15" s="11">
        <v>3.25</v>
      </c>
      <c r="D15" s="11">
        <v>3</v>
      </c>
      <c r="E15" s="11">
        <v>3</v>
      </c>
      <c r="F15" s="11">
        <v>2.75</v>
      </c>
      <c r="G15" s="11"/>
      <c r="I15" s="4" t="s">
        <v>20</v>
      </c>
      <c r="J15" s="11">
        <v>3</v>
      </c>
      <c r="K15" s="11">
        <v>3.5</v>
      </c>
      <c r="L15" s="11">
        <v>3</v>
      </c>
      <c r="M15" s="11">
        <v>3</v>
      </c>
      <c r="N15" s="11">
        <v>4.25</v>
      </c>
      <c r="O15" s="11"/>
      <c r="Q15" s="4" t="s">
        <v>20</v>
      </c>
      <c r="R15" s="11">
        <v>3</v>
      </c>
      <c r="S15" s="11">
        <v>3.5</v>
      </c>
      <c r="T15" s="11">
        <v>3</v>
      </c>
      <c r="U15" s="11">
        <v>2.75</v>
      </c>
      <c r="V15" s="11">
        <v>3.25</v>
      </c>
      <c r="W15" s="11"/>
      <c r="Y15" s="4" t="s">
        <v>20</v>
      </c>
      <c r="Z15" s="11">
        <v>4.5</v>
      </c>
      <c r="AA15" s="11">
        <v>4.75</v>
      </c>
      <c r="AB15" s="11">
        <v>5</v>
      </c>
      <c r="AC15" s="11">
        <v>4.25</v>
      </c>
      <c r="AD15" s="11">
        <v>4.25</v>
      </c>
      <c r="AE15" s="11"/>
    </row>
    <row r="16" spans="1:31" ht="18.75" x14ac:dyDescent="0.3">
      <c r="A16" s="4" t="s">
        <v>21</v>
      </c>
      <c r="B16" s="13">
        <v>2.5</v>
      </c>
      <c r="C16" s="13">
        <v>3</v>
      </c>
      <c r="D16" s="13">
        <v>3</v>
      </c>
      <c r="E16" s="13">
        <v>3.25</v>
      </c>
      <c r="F16" s="13">
        <v>3</v>
      </c>
      <c r="G16" s="11"/>
      <c r="I16" s="4" t="s">
        <v>21</v>
      </c>
      <c r="J16" s="11">
        <v>2.5</v>
      </c>
      <c r="K16" s="11">
        <v>3</v>
      </c>
      <c r="L16" s="11">
        <v>2.5</v>
      </c>
      <c r="M16" s="11">
        <v>3</v>
      </c>
      <c r="N16" s="11">
        <v>3</v>
      </c>
      <c r="O16" s="11"/>
      <c r="Q16" s="4" t="s">
        <v>21</v>
      </c>
      <c r="R16" s="11">
        <v>3</v>
      </c>
      <c r="S16" s="11">
        <v>4</v>
      </c>
      <c r="T16" s="11">
        <v>2.5</v>
      </c>
      <c r="U16" s="11">
        <v>3</v>
      </c>
      <c r="V16" s="11">
        <v>3</v>
      </c>
      <c r="W16" s="11"/>
      <c r="Y16" s="4" t="s">
        <v>21</v>
      </c>
      <c r="Z16" s="11">
        <v>4.5</v>
      </c>
      <c r="AA16" s="11">
        <v>5</v>
      </c>
      <c r="AB16" s="11">
        <v>4.5</v>
      </c>
      <c r="AC16" s="11">
        <v>3.75</v>
      </c>
      <c r="AD16" s="11">
        <v>3.75</v>
      </c>
      <c r="AE16" s="11"/>
    </row>
    <row r="17" spans="1:31" ht="31.5" x14ac:dyDescent="0.3">
      <c r="A17" s="4" t="s">
        <v>22</v>
      </c>
      <c r="B17" s="13">
        <v>2.25</v>
      </c>
      <c r="C17" s="13">
        <v>2.75</v>
      </c>
      <c r="D17" s="13">
        <v>2.5</v>
      </c>
      <c r="E17" s="13">
        <v>2.5</v>
      </c>
      <c r="F17" s="13">
        <v>2.75</v>
      </c>
      <c r="G17" s="11"/>
      <c r="I17" s="4" t="s">
        <v>22</v>
      </c>
      <c r="J17" s="11">
        <v>2.5</v>
      </c>
      <c r="K17" s="11">
        <v>3</v>
      </c>
      <c r="L17" s="11">
        <v>2.5</v>
      </c>
      <c r="M17" s="11">
        <v>3</v>
      </c>
      <c r="N17" s="11">
        <v>3</v>
      </c>
      <c r="O17" s="11"/>
      <c r="Q17" s="4" t="s">
        <v>22</v>
      </c>
      <c r="R17" s="11">
        <v>3</v>
      </c>
      <c r="S17" s="11">
        <v>3</v>
      </c>
      <c r="T17" s="11">
        <v>2.5</v>
      </c>
      <c r="U17" s="11">
        <v>2.75</v>
      </c>
      <c r="V17" s="11">
        <v>3</v>
      </c>
      <c r="W17" s="11"/>
      <c r="Y17" s="4" t="s">
        <v>22</v>
      </c>
      <c r="Z17" s="11">
        <v>4.5</v>
      </c>
      <c r="AA17" s="11">
        <v>4.5</v>
      </c>
      <c r="AB17" s="11">
        <v>5</v>
      </c>
      <c r="AC17" s="11">
        <v>3.5</v>
      </c>
      <c r="AD17" s="11">
        <v>4</v>
      </c>
      <c r="AE17" s="11"/>
    </row>
    <row r="18" spans="1:31" ht="18" x14ac:dyDescent="0.25">
      <c r="A18" s="14" t="s">
        <v>42</v>
      </c>
      <c r="B18" s="38">
        <f>SUM(B14:B17)</f>
        <v>9.25</v>
      </c>
      <c r="C18" s="38">
        <f t="shared" ref="C18:F18" si="4">SUM(C14:C17)</f>
        <v>12</v>
      </c>
      <c r="D18" s="38">
        <f t="shared" si="4"/>
        <v>11.5</v>
      </c>
      <c r="E18" s="38">
        <f t="shared" si="4"/>
        <v>11.5</v>
      </c>
      <c r="F18" s="38">
        <f t="shared" si="4"/>
        <v>11.5</v>
      </c>
      <c r="G18" s="38">
        <f>AVERAGE(B18:F18)</f>
        <v>11.15</v>
      </c>
      <c r="I18" s="26" t="s">
        <v>42</v>
      </c>
      <c r="J18" s="46">
        <f>SUM(J14:J17)</f>
        <v>10.25</v>
      </c>
      <c r="K18" s="46">
        <f t="shared" ref="K18:N18" si="5">SUM(K14:K17)</f>
        <v>13.5</v>
      </c>
      <c r="L18" s="46">
        <f t="shared" si="5"/>
        <v>11</v>
      </c>
      <c r="M18" s="46">
        <f t="shared" si="5"/>
        <v>11.75</v>
      </c>
      <c r="N18" s="46">
        <f t="shared" si="5"/>
        <v>14.25</v>
      </c>
      <c r="O18" s="46">
        <f>AVERAGE(J18:N18)</f>
        <v>12.15</v>
      </c>
      <c r="Q18" s="34" t="s">
        <v>42</v>
      </c>
      <c r="R18" s="40">
        <f>SUM(R14:R17)</f>
        <v>12.5</v>
      </c>
      <c r="S18" s="40">
        <f t="shared" ref="S18:V18" si="6">SUM(S14:S17)</f>
        <v>14.75</v>
      </c>
      <c r="T18" s="40">
        <f t="shared" si="6"/>
        <v>11</v>
      </c>
      <c r="U18" s="40">
        <f t="shared" si="6"/>
        <v>11.5</v>
      </c>
      <c r="V18" s="40">
        <f t="shared" si="6"/>
        <v>12.75</v>
      </c>
      <c r="W18" s="40">
        <f>AVERAGE(R18:V18)</f>
        <v>12.5</v>
      </c>
      <c r="Y18" s="26" t="s">
        <v>42</v>
      </c>
      <c r="Z18" s="46">
        <f>SUM(Z14:Z17)</f>
        <v>18</v>
      </c>
      <c r="AA18" s="46">
        <f t="shared" ref="AA18:AD18" si="7">SUM(AA14:AA17)</f>
        <v>19.75</v>
      </c>
      <c r="AB18" s="46">
        <f t="shared" si="7"/>
        <v>19.5</v>
      </c>
      <c r="AC18" s="46">
        <f t="shared" si="7"/>
        <v>15.75</v>
      </c>
      <c r="AD18" s="46">
        <f t="shared" si="7"/>
        <v>16</v>
      </c>
      <c r="AE18" s="46">
        <f>AVERAGE(Z18:AD18)</f>
        <v>17.8</v>
      </c>
    </row>
    <row r="19" spans="1:31" s="19" customFormat="1" ht="18" x14ac:dyDescent="0.25">
      <c r="A19" s="17" t="s">
        <v>36</v>
      </c>
      <c r="B19" s="18"/>
      <c r="C19" s="18"/>
      <c r="D19" s="18"/>
      <c r="E19" s="18"/>
      <c r="F19" s="18"/>
      <c r="G19" s="18"/>
      <c r="I19" s="17" t="s">
        <v>36</v>
      </c>
      <c r="J19" s="18"/>
      <c r="K19" s="18"/>
      <c r="L19" s="18"/>
      <c r="M19" s="18"/>
      <c r="N19" s="18"/>
      <c r="O19" s="18"/>
      <c r="Q19" s="17" t="s">
        <v>36</v>
      </c>
      <c r="R19" s="18"/>
      <c r="S19" s="18"/>
      <c r="T19" s="18"/>
      <c r="U19" s="18"/>
      <c r="V19" s="18"/>
      <c r="W19" s="18"/>
      <c r="Y19" s="17" t="s">
        <v>36</v>
      </c>
      <c r="Z19" s="18"/>
      <c r="AA19" s="18"/>
      <c r="AB19" s="18"/>
      <c r="AC19" s="18"/>
      <c r="AD19" s="18"/>
      <c r="AE19" s="18"/>
    </row>
    <row r="20" spans="1:31" s="21" customFormat="1" ht="36" customHeight="1" x14ac:dyDescent="0.25">
      <c r="A20" s="20" t="s">
        <v>44</v>
      </c>
      <c r="B20" s="18"/>
      <c r="C20" s="18"/>
      <c r="D20" s="18"/>
      <c r="E20" s="18"/>
      <c r="F20" s="18"/>
      <c r="G20" s="39">
        <f>G12+G18-G19</f>
        <v>23.700000000000003</v>
      </c>
      <c r="I20" s="20" t="s">
        <v>44</v>
      </c>
      <c r="J20" s="18"/>
      <c r="K20" s="18"/>
      <c r="L20" s="18"/>
      <c r="M20" s="18"/>
      <c r="N20" s="18"/>
      <c r="O20" s="39">
        <f>O12+O18-O19</f>
        <v>25.05</v>
      </c>
      <c r="Q20" s="20" t="s">
        <v>44</v>
      </c>
      <c r="R20" s="18"/>
      <c r="S20" s="18"/>
      <c r="T20" s="18"/>
      <c r="U20" s="18"/>
      <c r="V20" s="18"/>
      <c r="W20" s="39">
        <f>W12+W18-W19</f>
        <v>26.4</v>
      </c>
      <c r="Y20" s="20" t="s">
        <v>44</v>
      </c>
      <c r="Z20" s="18"/>
      <c r="AA20" s="18"/>
      <c r="AB20" s="18"/>
      <c r="AC20" s="18"/>
      <c r="AD20" s="18"/>
      <c r="AE20" s="39">
        <f>AE12+AE18-AE19</f>
        <v>39.700000000000003</v>
      </c>
    </row>
    <row r="21" spans="1:31" ht="18" x14ac:dyDescent="0.25">
      <c r="F21" s="22" t="s">
        <v>40</v>
      </c>
      <c r="G21" s="23"/>
      <c r="N21" s="22" t="s">
        <v>40</v>
      </c>
      <c r="O21" s="23">
        <v>3</v>
      </c>
      <c r="V21" s="22" t="s">
        <v>40</v>
      </c>
      <c r="W21" s="23">
        <v>2</v>
      </c>
      <c r="AD21" s="22" t="s">
        <v>40</v>
      </c>
      <c r="AE21" s="2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48"/>
  <sheetViews>
    <sheetView zoomScale="60" zoomScaleNormal="60" workbookViewId="0">
      <selection activeCell="P28" sqref="P28"/>
    </sheetView>
  </sheetViews>
  <sheetFormatPr defaultRowHeight="15" outlineLevelCol="1" x14ac:dyDescent="0.25"/>
  <cols>
    <col min="1" max="1" width="55" bestFit="1" customWidth="1"/>
    <col min="9" max="9" width="55" customWidth="1" outlineLevel="1"/>
    <col min="10" max="15" width="9.140625" customWidth="1" outlineLevel="1"/>
    <col min="17" max="17" width="55" customWidth="1" outlineLevel="1"/>
    <col min="18" max="23" width="9.140625" customWidth="1" outlineLevel="1"/>
    <col min="25" max="25" width="55" customWidth="1" outlineLevel="1"/>
    <col min="26" max="31" width="9.140625" customWidth="1" outlineLevel="1"/>
    <col min="33" max="33" width="55" customWidth="1" outlineLevel="1"/>
    <col min="34" max="39" width="9.140625" customWidth="1" outlineLevel="1"/>
    <col min="41" max="41" width="55" bestFit="1" customWidth="1"/>
    <col min="42" max="45" width="9.85546875" bestFit="1" customWidth="1"/>
    <col min="46" max="46" width="9.28515625" bestFit="1" customWidth="1"/>
  </cols>
  <sheetData>
    <row r="2" spans="1:47" ht="18.75" x14ac:dyDescent="0.3">
      <c r="A2" s="9" t="s">
        <v>11</v>
      </c>
      <c r="B2" s="1"/>
      <c r="C2" s="1"/>
      <c r="D2" s="1"/>
      <c r="E2" s="1"/>
      <c r="F2" s="1"/>
      <c r="I2" s="9" t="s">
        <v>11</v>
      </c>
      <c r="J2" s="1"/>
      <c r="K2" s="1"/>
      <c r="L2" s="1"/>
      <c r="M2" s="1"/>
      <c r="N2" s="1"/>
      <c r="Q2" s="9" t="s">
        <v>11</v>
      </c>
      <c r="R2" s="1"/>
      <c r="S2" s="1"/>
      <c r="T2" s="1"/>
      <c r="U2" s="1"/>
      <c r="V2" s="1"/>
      <c r="Y2" s="9" t="s">
        <v>11</v>
      </c>
      <c r="Z2" s="1"/>
      <c r="AA2" s="1"/>
      <c r="AB2" s="1"/>
      <c r="AC2" s="1"/>
      <c r="AD2" s="1"/>
      <c r="AG2" s="9" t="s">
        <v>11</v>
      </c>
      <c r="AH2" s="1"/>
      <c r="AI2" s="1"/>
      <c r="AJ2" s="1"/>
      <c r="AK2" s="1"/>
      <c r="AL2" s="1"/>
      <c r="AO2" s="9" t="s">
        <v>11</v>
      </c>
      <c r="AP2" s="1"/>
      <c r="AQ2" s="1"/>
      <c r="AR2" s="1"/>
      <c r="AS2" s="1"/>
      <c r="AT2" s="1"/>
    </row>
    <row r="3" spans="1:47" ht="15.75" x14ac:dyDescent="0.25">
      <c r="A3" s="2"/>
      <c r="I3" s="2"/>
      <c r="Q3" s="2"/>
      <c r="Y3" s="2"/>
      <c r="AG3" s="2"/>
      <c r="AO3" s="10"/>
    </row>
    <row r="4" spans="1:47" ht="15.75" x14ac:dyDescent="0.25">
      <c r="A4" s="8" t="s">
        <v>89</v>
      </c>
      <c r="B4" s="8" t="s">
        <v>46</v>
      </c>
      <c r="I4" s="8" t="s">
        <v>89</v>
      </c>
      <c r="J4" s="8" t="s">
        <v>32</v>
      </c>
      <c r="Q4" s="8" t="s">
        <v>89</v>
      </c>
      <c r="R4" s="8" t="s">
        <v>33</v>
      </c>
      <c r="Y4" s="8" t="s">
        <v>89</v>
      </c>
      <c r="Z4" s="8" t="s">
        <v>47</v>
      </c>
      <c r="AG4" s="8" t="s">
        <v>89</v>
      </c>
      <c r="AH4" s="8" t="s">
        <v>49</v>
      </c>
      <c r="AO4" s="8" t="s">
        <v>89</v>
      </c>
      <c r="AP4" s="8" t="s">
        <v>51</v>
      </c>
    </row>
    <row r="5" spans="1:47" ht="18" x14ac:dyDescent="0.25">
      <c r="A5" s="8" t="s">
        <v>55</v>
      </c>
      <c r="B5" s="10" t="s">
        <v>56</v>
      </c>
      <c r="C5" s="10"/>
      <c r="D5" s="10"/>
      <c r="E5" s="10"/>
      <c r="F5" s="10"/>
      <c r="G5" s="16"/>
      <c r="I5" s="8" t="s">
        <v>37</v>
      </c>
      <c r="J5" s="10" t="s">
        <v>80</v>
      </c>
      <c r="K5" s="10"/>
      <c r="L5" s="10"/>
      <c r="M5" s="10"/>
      <c r="N5" s="10"/>
      <c r="O5" s="16"/>
      <c r="Q5" s="8" t="s">
        <v>48</v>
      </c>
      <c r="R5" s="10" t="s">
        <v>79</v>
      </c>
      <c r="S5" s="10"/>
      <c r="T5" s="10"/>
      <c r="U5" s="10"/>
      <c r="V5" s="10"/>
      <c r="W5" s="16"/>
      <c r="Y5" s="8" t="s">
        <v>58</v>
      </c>
      <c r="Z5" s="10" t="s">
        <v>81</v>
      </c>
      <c r="AA5" s="10"/>
      <c r="AB5" s="10"/>
      <c r="AC5" s="10"/>
      <c r="AD5" s="10"/>
      <c r="AE5" s="16"/>
      <c r="AG5" s="8" t="s">
        <v>67</v>
      </c>
      <c r="AH5" s="10" t="s">
        <v>86</v>
      </c>
      <c r="AI5" s="10"/>
      <c r="AJ5" s="10"/>
      <c r="AK5" s="10"/>
      <c r="AL5" s="10"/>
      <c r="AM5" s="16"/>
      <c r="AO5" s="44" t="s">
        <v>87</v>
      </c>
      <c r="AP5" s="10" t="s">
        <v>88</v>
      </c>
      <c r="AQ5" s="10"/>
      <c r="AR5" s="10"/>
      <c r="AS5" s="10"/>
      <c r="AT5" s="10"/>
      <c r="AU5" s="16"/>
    </row>
    <row r="6" spans="1:47" ht="18" x14ac:dyDescent="0.25">
      <c r="A6" s="6" t="s">
        <v>12</v>
      </c>
      <c r="B6" s="5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11" t="s">
        <v>30</v>
      </c>
      <c r="I6" s="6" t="s">
        <v>12</v>
      </c>
      <c r="J6" s="5" t="s">
        <v>25</v>
      </c>
      <c r="K6" s="5" t="s">
        <v>26</v>
      </c>
      <c r="L6" s="5" t="s">
        <v>27</v>
      </c>
      <c r="M6" s="5" t="s">
        <v>28</v>
      </c>
      <c r="N6" s="5" t="s">
        <v>29</v>
      </c>
      <c r="O6" s="11" t="s">
        <v>30</v>
      </c>
      <c r="Q6" s="6" t="s">
        <v>12</v>
      </c>
      <c r="R6" s="5" t="s">
        <v>25</v>
      </c>
      <c r="S6" s="5" t="s">
        <v>26</v>
      </c>
      <c r="T6" s="5" t="s">
        <v>27</v>
      </c>
      <c r="U6" s="5" t="s">
        <v>28</v>
      </c>
      <c r="V6" s="5" t="s">
        <v>29</v>
      </c>
      <c r="W6" s="11" t="s">
        <v>30</v>
      </c>
      <c r="Y6" s="6" t="s">
        <v>12</v>
      </c>
      <c r="Z6" s="5" t="s">
        <v>25</v>
      </c>
      <c r="AA6" s="5" t="s">
        <v>26</v>
      </c>
      <c r="AB6" s="5" t="s">
        <v>27</v>
      </c>
      <c r="AC6" s="5" t="s">
        <v>28</v>
      </c>
      <c r="AD6" s="5" t="s">
        <v>29</v>
      </c>
      <c r="AE6" s="11" t="s">
        <v>30</v>
      </c>
      <c r="AG6" s="6" t="s">
        <v>12</v>
      </c>
      <c r="AH6" s="5" t="s">
        <v>25</v>
      </c>
      <c r="AI6" s="5" t="s">
        <v>26</v>
      </c>
      <c r="AJ6" s="5" t="s">
        <v>27</v>
      </c>
      <c r="AK6" s="5" t="s">
        <v>28</v>
      </c>
      <c r="AL6" s="5" t="s">
        <v>29</v>
      </c>
      <c r="AM6" s="11" t="s">
        <v>30</v>
      </c>
      <c r="AO6" s="6" t="s">
        <v>12</v>
      </c>
      <c r="AP6" s="5" t="s">
        <v>25</v>
      </c>
      <c r="AQ6" s="5" t="s">
        <v>26</v>
      </c>
      <c r="AR6" s="5" t="s">
        <v>27</v>
      </c>
      <c r="AS6" s="5" t="s">
        <v>28</v>
      </c>
      <c r="AT6" s="5" t="s">
        <v>29</v>
      </c>
      <c r="AU6" s="11" t="s">
        <v>30</v>
      </c>
    </row>
    <row r="7" spans="1:47" ht="32.25" customHeight="1" x14ac:dyDescent="0.3">
      <c r="A7" s="4" t="s">
        <v>13</v>
      </c>
      <c r="B7" s="11">
        <v>2.75</v>
      </c>
      <c r="C7" s="11">
        <v>2.75</v>
      </c>
      <c r="D7" s="11">
        <v>2.25</v>
      </c>
      <c r="E7" s="11">
        <v>2.75</v>
      </c>
      <c r="F7" s="11">
        <v>2.75</v>
      </c>
      <c r="G7" s="11"/>
      <c r="I7" s="4" t="s">
        <v>13</v>
      </c>
      <c r="J7" s="11">
        <v>2</v>
      </c>
      <c r="K7" s="11">
        <v>2</v>
      </c>
      <c r="L7" s="11">
        <v>1.75</v>
      </c>
      <c r="M7" s="11">
        <v>2.75</v>
      </c>
      <c r="N7" s="11">
        <v>2.5</v>
      </c>
      <c r="O7" s="11"/>
      <c r="Q7" s="4" t="s">
        <v>13</v>
      </c>
      <c r="R7" s="11">
        <v>2</v>
      </c>
      <c r="S7" s="13">
        <v>1.5</v>
      </c>
      <c r="T7" s="11">
        <v>2</v>
      </c>
      <c r="U7" s="11">
        <v>2.75</v>
      </c>
      <c r="V7" s="11">
        <v>2.25</v>
      </c>
      <c r="W7" s="11"/>
      <c r="Y7" s="4" t="s">
        <v>13</v>
      </c>
      <c r="Z7" s="11">
        <v>2</v>
      </c>
      <c r="AA7" s="11">
        <v>1.75</v>
      </c>
      <c r="AB7" s="11">
        <v>1.75</v>
      </c>
      <c r="AC7" s="11">
        <v>2.5</v>
      </c>
      <c r="AD7" s="11">
        <v>2.5</v>
      </c>
      <c r="AE7" s="11"/>
      <c r="AG7" s="4" t="s">
        <v>13</v>
      </c>
      <c r="AH7" s="11">
        <v>2.5</v>
      </c>
      <c r="AI7" s="11">
        <v>3.5</v>
      </c>
      <c r="AJ7" s="11">
        <v>3</v>
      </c>
      <c r="AK7" s="11">
        <v>3</v>
      </c>
      <c r="AL7" s="11">
        <v>3.5</v>
      </c>
      <c r="AM7" s="11"/>
      <c r="AO7" s="4" t="s">
        <v>13</v>
      </c>
      <c r="AP7" s="11">
        <v>3</v>
      </c>
      <c r="AQ7" s="11">
        <v>3.75</v>
      </c>
      <c r="AR7" s="11">
        <v>3.5</v>
      </c>
      <c r="AS7" s="11">
        <v>3</v>
      </c>
      <c r="AT7" s="11">
        <v>4.75</v>
      </c>
      <c r="AU7" s="11"/>
    </row>
    <row r="8" spans="1:47" ht="31.5" x14ac:dyDescent="0.3">
      <c r="A8" s="4" t="s">
        <v>14</v>
      </c>
      <c r="B8" s="11">
        <v>2.5</v>
      </c>
      <c r="C8" s="11">
        <v>2.25</v>
      </c>
      <c r="D8" s="11">
        <v>2.5</v>
      </c>
      <c r="E8" s="11">
        <v>3</v>
      </c>
      <c r="F8" s="11">
        <v>2.75</v>
      </c>
      <c r="G8" s="11"/>
      <c r="I8" s="4" t="s">
        <v>14</v>
      </c>
      <c r="J8" s="11">
        <v>2</v>
      </c>
      <c r="K8" s="11">
        <v>1.75</v>
      </c>
      <c r="L8" s="11">
        <v>2</v>
      </c>
      <c r="M8" s="11">
        <v>2.5</v>
      </c>
      <c r="N8" s="11">
        <v>2.5</v>
      </c>
      <c r="O8" s="11"/>
      <c r="Q8" s="4" t="s">
        <v>14</v>
      </c>
      <c r="R8" s="11">
        <v>2</v>
      </c>
      <c r="S8" s="13">
        <v>1.5</v>
      </c>
      <c r="T8" s="11">
        <v>1.5</v>
      </c>
      <c r="U8" s="11">
        <v>2.75</v>
      </c>
      <c r="V8" s="11">
        <v>2.25</v>
      </c>
      <c r="W8" s="11"/>
      <c r="Y8" s="4" t="s">
        <v>14</v>
      </c>
      <c r="Z8" s="11">
        <v>1.75</v>
      </c>
      <c r="AA8" s="11">
        <v>2.25</v>
      </c>
      <c r="AB8" s="11">
        <v>2</v>
      </c>
      <c r="AC8" s="11">
        <v>2.75</v>
      </c>
      <c r="AD8" s="11">
        <v>2.75</v>
      </c>
      <c r="AE8" s="11"/>
      <c r="AG8" s="4" t="s">
        <v>14</v>
      </c>
      <c r="AH8" s="11">
        <v>2.75</v>
      </c>
      <c r="AI8" s="11">
        <v>3.25</v>
      </c>
      <c r="AJ8" s="11">
        <v>3</v>
      </c>
      <c r="AK8" s="11">
        <v>2</v>
      </c>
      <c r="AL8" s="11">
        <v>3</v>
      </c>
      <c r="AM8" s="11"/>
      <c r="AO8" s="4" t="s">
        <v>14</v>
      </c>
      <c r="AP8" s="11">
        <v>3</v>
      </c>
      <c r="AQ8" s="11">
        <v>3</v>
      </c>
      <c r="AR8" s="11">
        <v>3.5</v>
      </c>
      <c r="AS8" s="11">
        <v>3.75</v>
      </c>
      <c r="AT8" s="11">
        <v>4</v>
      </c>
      <c r="AU8" s="11"/>
    </row>
    <row r="9" spans="1:47" ht="30.75" x14ac:dyDescent="0.25">
      <c r="A9" s="4" t="s">
        <v>15</v>
      </c>
      <c r="B9" s="11">
        <v>2.5</v>
      </c>
      <c r="C9" s="11">
        <v>2.5</v>
      </c>
      <c r="D9" s="11">
        <v>2.25</v>
      </c>
      <c r="E9" s="11">
        <v>3</v>
      </c>
      <c r="F9" s="11">
        <v>3</v>
      </c>
      <c r="G9" s="11"/>
      <c r="I9" s="4" t="s">
        <v>15</v>
      </c>
      <c r="J9" s="11">
        <v>2</v>
      </c>
      <c r="K9" s="11">
        <v>2</v>
      </c>
      <c r="L9" s="11">
        <v>1.75</v>
      </c>
      <c r="M9" s="11">
        <v>2.25</v>
      </c>
      <c r="N9" s="11">
        <v>2.5</v>
      </c>
      <c r="O9" s="11"/>
      <c r="Q9" s="4" t="s">
        <v>15</v>
      </c>
      <c r="R9" s="11">
        <v>2</v>
      </c>
      <c r="S9" s="11">
        <v>1.75</v>
      </c>
      <c r="T9" s="11">
        <v>1.75</v>
      </c>
      <c r="U9" s="11">
        <v>3.5</v>
      </c>
      <c r="V9" s="11">
        <v>2</v>
      </c>
      <c r="W9" s="11"/>
      <c r="Y9" s="4" t="s">
        <v>15</v>
      </c>
      <c r="Z9" s="11">
        <v>2</v>
      </c>
      <c r="AA9" s="11">
        <v>2.25</v>
      </c>
      <c r="AB9" s="11">
        <v>2</v>
      </c>
      <c r="AC9" s="11">
        <v>2.75</v>
      </c>
      <c r="AD9" s="11">
        <v>2.75</v>
      </c>
      <c r="AE9" s="11"/>
      <c r="AG9" s="4" t="s">
        <v>15</v>
      </c>
      <c r="AH9" s="11">
        <v>2.75</v>
      </c>
      <c r="AI9" s="11">
        <v>3</v>
      </c>
      <c r="AJ9" s="11">
        <v>2.75</v>
      </c>
      <c r="AK9" s="11">
        <v>2.5</v>
      </c>
      <c r="AL9" s="11">
        <v>3.25</v>
      </c>
      <c r="AM9" s="11"/>
      <c r="AO9" s="4" t="s">
        <v>15</v>
      </c>
      <c r="AP9" s="11">
        <v>3</v>
      </c>
      <c r="AQ9" s="11">
        <v>3.25</v>
      </c>
      <c r="AR9" s="11">
        <v>4</v>
      </c>
      <c r="AS9" s="11">
        <v>3</v>
      </c>
      <c r="AT9" s="11">
        <v>4</v>
      </c>
      <c r="AU9" s="11"/>
    </row>
    <row r="10" spans="1:47" ht="46.5" x14ac:dyDescent="0.3">
      <c r="A10" s="4" t="s">
        <v>16</v>
      </c>
      <c r="B10" s="11">
        <v>2.5</v>
      </c>
      <c r="C10" s="11">
        <v>2</v>
      </c>
      <c r="D10" s="11">
        <v>3</v>
      </c>
      <c r="E10" s="11">
        <v>2.5</v>
      </c>
      <c r="F10" s="11">
        <v>2.5</v>
      </c>
      <c r="G10" s="11"/>
      <c r="I10" s="4" t="s">
        <v>16</v>
      </c>
      <c r="J10" s="11">
        <v>2</v>
      </c>
      <c r="K10" s="11">
        <v>2.5</v>
      </c>
      <c r="L10" s="11">
        <v>2</v>
      </c>
      <c r="M10" s="11">
        <v>2</v>
      </c>
      <c r="N10" s="11">
        <v>2.5</v>
      </c>
      <c r="O10" s="11"/>
      <c r="Q10" s="4" t="s">
        <v>16</v>
      </c>
      <c r="R10" s="11">
        <v>1.75</v>
      </c>
      <c r="S10" s="13">
        <v>2</v>
      </c>
      <c r="T10" s="11">
        <v>2</v>
      </c>
      <c r="U10" s="11">
        <v>2.25</v>
      </c>
      <c r="V10" s="11">
        <v>2.5</v>
      </c>
      <c r="W10" s="11"/>
      <c r="Y10" s="4" t="s">
        <v>16</v>
      </c>
      <c r="Z10" s="11">
        <v>1.75</v>
      </c>
      <c r="AA10" s="11">
        <v>2</v>
      </c>
      <c r="AB10" s="11">
        <v>1.75</v>
      </c>
      <c r="AC10" s="11">
        <v>2.25</v>
      </c>
      <c r="AD10" s="11">
        <v>3</v>
      </c>
      <c r="AE10" s="11"/>
      <c r="AG10" s="4" t="s">
        <v>16</v>
      </c>
      <c r="AH10" s="11">
        <v>3</v>
      </c>
      <c r="AI10" s="11">
        <v>3</v>
      </c>
      <c r="AJ10" s="11">
        <v>2.5</v>
      </c>
      <c r="AK10" s="11">
        <v>2</v>
      </c>
      <c r="AL10" s="11">
        <v>2.75</v>
      </c>
      <c r="AM10" s="11"/>
      <c r="AO10" s="4" t="s">
        <v>16</v>
      </c>
      <c r="AP10" s="11">
        <v>3</v>
      </c>
      <c r="AQ10" s="11">
        <v>3</v>
      </c>
      <c r="AR10" s="11">
        <v>3.5</v>
      </c>
      <c r="AS10" s="11">
        <v>3.25</v>
      </c>
      <c r="AT10" s="11">
        <v>4.25</v>
      </c>
      <c r="AU10" s="11"/>
    </row>
    <row r="11" spans="1:47" ht="33" customHeight="1" x14ac:dyDescent="0.25">
      <c r="A11" s="4" t="s">
        <v>17</v>
      </c>
      <c r="B11" s="11">
        <v>2.5</v>
      </c>
      <c r="C11" s="11">
        <v>2.25</v>
      </c>
      <c r="D11" s="11">
        <v>2.5</v>
      </c>
      <c r="E11" s="11">
        <v>2</v>
      </c>
      <c r="F11" s="11">
        <v>2.5</v>
      </c>
      <c r="G11" s="11"/>
      <c r="I11" s="4" t="s">
        <v>17</v>
      </c>
      <c r="J11" s="11">
        <v>2</v>
      </c>
      <c r="K11" s="11">
        <v>2.5</v>
      </c>
      <c r="L11" s="11">
        <v>2</v>
      </c>
      <c r="M11" s="11">
        <v>2</v>
      </c>
      <c r="N11" s="11">
        <v>2.5</v>
      </c>
      <c r="O11" s="11"/>
      <c r="Q11" s="4" t="s">
        <v>17</v>
      </c>
      <c r="R11" s="11">
        <v>1.75</v>
      </c>
      <c r="S11" s="11">
        <v>2</v>
      </c>
      <c r="T11" s="11">
        <v>2</v>
      </c>
      <c r="U11" s="11">
        <v>2</v>
      </c>
      <c r="V11" s="11">
        <v>2</v>
      </c>
      <c r="W11" s="11"/>
      <c r="Y11" s="4" t="s">
        <v>17</v>
      </c>
      <c r="Z11" s="11">
        <v>1.5</v>
      </c>
      <c r="AA11" s="11">
        <v>1.75</v>
      </c>
      <c r="AB11" s="11">
        <v>1.75</v>
      </c>
      <c r="AC11" s="11">
        <v>2.25</v>
      </c>
      <c r="AD11" s="11">
        <v>2.75</v>
      </c>
      <c r="AE11" s="11"/>
      <c r="AG11" s="4" t="s">
        <v>17</v>
      </c>
      <c r="AH11" s="11">
        <v>2.75</v>
      </c>
      <c r="AI11" s="11">
        <v>2.75</v>
      </c>
      <c r="AJ11" s="11">
        <v>3</v>
      </c>
      <c r="AK11" s="11">
        <v>2</v>
      </c>
      <c r="AL11" s="11">
        <v>2.5</v>
      </c>
      <c r="AM11" s="11"/>
      <c r="AO11" s="4" t="s">
        <v>17</v>
      </c>
      <c r="AP11" s="11">
        <v>3</v>
      </c>
      <c r="AQ11" s="11">
        <v>3</v>
      </c>
      <c r="AR11" s="11">
        <v>3.5</v>
      </c>
      <c r="AS11" s="11">
        <v>3</v>
      </c>
      <c r="AT11" s="11">
        <v>3.75</v>
      </c>
      <c r="AU11" s="11"/>
    </row>
    <row r="12" spans="1:47" ht="22.5" customHeight="1" x14ac:dyDescent="0.25">
      <c r="A12" s="14" t="s">
        <v>41</v>
      </c>
      <c r="B12" s="15">
        <f>SUM(B7:B11)</f>
        <v>12.75</v>
      </c>
      <c r="C12" s="15">
        <f t="shared" ref="C12:F12" si="0">SUM(C7:C11)</f>
        <v>11.75</v>
      </c>
      <c r="D12" s="15">
        <f t="shared" si="0"/>
        <v>12.5</v>
      </c>
      <c r="E12" s="15">
        <f t="shared" si="0"/>
        <v>13.25</v>
      </c>
      <c r="F12" s="15">
        <f t="shared" si="0"/>
        <v>13.5</v>
      </c>
      <c r="G12" s="15">
        <f>AVERAGE(B12:F12)</f>
        <v>12.75</v>
      </c>
      <c r="I12" s="24" t="s">
        <v>41</v>
      </c>
      <c r="J12" s="25">
        <f>SUM(J7:J11)</f>
        <v>10</v>
      </c>
      <c r="K12" s="25">
        <f t="shared" ref="K12:N12" si="1">SUM(K7:K11)</f>
        <v>10.75</v>
      </c>
      <c r="L12" s="25">
        <f t="shared" si="1"/>
        <v>9.5</v>
      </c>
      <c r="M12" s="25">
        <f t="shared" si="1"/>
        <v>11.5</v>
      </c>
      <c r="N12" s="25">
        <f t="shared" si="1"/>
        <v>12.5</v>
      </c>
      <c r="O12" s="25">
        <f>AVERAGE(J12:N12)</f>
        <v>10.85</v>
      </c>
      <c r="Q12" s="28" t="s">
        <v>41</v>
      </c>
      <c r="R12" s="29">
        <f>SUM(R7:R11)</f>
        <v>9.5</v>
      </c>
      <c r="S12" s="29">
        <f t="shared" ref="S12:V12" si="2">SUM(S7:S11)</f>
        <v>8.75</v>
      </c>
      <c r="T12" s="29">
        <f t="shared" si="2"/>
        <v>9.25</v>
      </c>
      <c r="U12" s="29">
        <f t="shared" si="2"/>
        <v>13.25</v>
      </c>
      <c r="V12" s="29">
        <f t="shared" si="2"/>
        <v>11</v>
      </c>
      <c r="W12" s="29">
        <f>AVERAGE(R12:V12)</f>
        <v>10.35</v>
      </c>
      <c r="Y12" s="30" t="s">
        <v>41</v>
      </c>
      <c r="Z12" s="31">
        <f>SUM(Z7:Z11)</f>
        <v>9</v>
      </c>
      <c r="AA12" s="31">
        <f t="shared" ref="AA12:AD12" si="3">SUM(AA7:AA11)</f>
        <v>10</v>
      </c>
      <c r="AB12" s="31">
        <f t="shared" si="3"/>
        <v>9.25</v>
      </c>
      <c r="AC12" s="31">
        <f t="shared" si="3"/>
        <v>12.5</v>
      </c>
      <c r="AD12" s="31">
        <f t="shared" si="3"/>
        <v>13.75</v>
      </c>
      <c r="AE12" s="31">
        <f>AVERAGE(Z12:AD12)</f>
        <v>10.9</v>
      </c>
      <c r="AG12" s="32" t="s">
        <v>41</v>
      </c>
      <c r="AH12" s="33">
        <f>SUM(AH7:AH11)</f>
        <v>13.75</v>
      </c>
      <c r="AI12" s="33">
        <f t="shared" ref="AI12:AL12" si="4">SUM(AI7:AI11)</f>
        <v>15.5</v>
      </c>
      <c r="AJ12" s="33">
        <f t="shared" si="4"/>
        <v>14.25</v>
      </c>
      <c r="AK12" s="33">
        <f t="shared" si="4"/>
        <v>11.5</v>
      </c>
      <c r="AL12" s="33">
        <f t="shared" si="4"/>
        <v>15</v>
      </c>
      <c r="AM12" s="33">
        <f>AVERAGE(AH12:AL12)</f>
        <v>14</v>
      </c>
      <c r="AO12" s="34" t="s">
        <v>41</v>
      </c>
      <c r="AP12" s="40">
        <f>SUM(AP7:AP11)</f>
        <v>15</v>
      </c>
      <c r="AQ12" s="40">
        <f t="shared" ref="AQ12:AT12" si="5">SUM(AQ7:AQ11)</f>
        <v>16</v>
      </c>
      <c r="AR12" s="40">
        <f t="shared" si="5"/>
        <v>18</v>
      </c>
      <c r="AS12" s="40">
        <f t="shared" si="5"/>
        <v>16</v>
      </c>
      <c r="AT12" s="40">
        <f t="shared" si="5"/>
        <v>20.75</v>
      </c>
      <c r="AU12" s="35">
        <f>AVERAGE(AP12:AT12)</f>
        <v>17.149999999999999</v>
      </c>
    </row>
    <row r="13" spans="1:47" ht="18" x14ac:dyDescent="0.25">
      <c r="A13" s="7" t="s">
        <v>18</v>
      </c>
      <c r="B13" s="12"/>
      <c r="C13" s="12"/>
      <c r="D13" s="12"/>
      <c r="E13" s="12"/>
      <c r="F13" s="12"/>
      <c r="G13" s="11"/>
      <c r="I13" s="7" t="s">
        <v>18</v>
      </c>
      <c r="J13" s="12"/>
      <c r="K13" s="12"/>
      <c r="L13" s="12"/>
      <c r="M13" s="12"/>
      <c r="N13" s="12"/>
      <c r="O13" s="11"/>
      <c r="Q13" s="7" t="s">
        <v>18</v>
      </c>
      <c r="R13" s="12"/>
      <c r="S13" s="12"/>
      <c r="T13" s="12"/>
      <c r="U13" s="12"/>
      <c r="V13" s="12"/>
      <c r="W13" s="11"/>
      <c r="Y13" s="7" t="s">
        <v>18</v>
      </c>
      <c r="Z13" s="12"/>
      <c r="AA13" s="12"/>
      <c r="AB13" s="12"/>
      <c r="AC13" s="12"/>
      <c r="AD13" s="12"/>
      <c r="AE13" s="11"/>
      <c r="AG13" s="7" t="s">
        <v>18</v>
      </c>
      <c r="AH13" s="12"/>
      <c r="AI13" s="12"/>
      <c r="AJ13" s="12"/>
      <c r="AK13" s="12"/>
      <c r="AL13" s="12"/>
      <c r="AM13" s="11"/>
      <c r="AO13" s="7" t="s">
        <v>18</v>
      </c>
      <c r="AP13" s="12"/>
      <c r="AQ13" s="12"/>
      <c r="AR13" s="12"/>
      <c r="AS13" s="12"/>
      <c r="AT13" s="12"/>
      <c r="AU13" s="11"/>
    </row>
    <row r="14" spans="1:47" ht="31.5" customHeight="1" x14ac:dyDescent="0.25">
      <c r="A14" s="4" t="s">
        <v>19</v>
      </c>
      <c r="B14" s="11">
        <v>2.5</v>
      </c>
      <c r="C14" s="11">
        <v>2.75</v>
      </c>
      <c r="D14" s="11">
        <v>3</v>
      </c>
      <c r="E14" s="11">
        <v>4</v>
      </c>
      <c r="F14" s="11">
        <v>3.25</v>
      </c>
      <c r="G14" s="11"/>
      <c r="I14" s="4" t="s">
        <v>19</v>
      </c>
      <c r="J14" s="11">
        <v>2.25</v>
      </c>
      <c r="K14" s="11">
        <v>2.75</v>
      </c>
      <c r="L14" s="11">
        <v>3</v>
      </c>
      <c r="M14" s="11">
        <v>3</v>
      </c>
      <c r="N14" s="11">
        <v>2.75</v>
      </c>
      <c r="O14" s="11"/>
      <c r="Q14" s="4" t="s">
        <v>19</v>
      </c>
      <c r="R14" s="11">
        <v>2</v>
      </c>
      <c r="S14" s="11">
        <v>2.75</v>
      </c>
      <c r="T14" s="11">
        <v>2.5</v>
      </c>
      <c r="U14" s="11">
        <v>2.5</v>
      </c>
      <c r="V14" s="11">
        <v>2.5</v>
      </c>
      <c r="W14" s="11"/>
      <c r="Y14" s="4" t="s">
        <v>19</v>
      </c>
      <c r="Z14" s="11">
        <v>2</v>
      </c>
      <c r="AA14" s="11">
        <v>2.5</v>
      </c>
      <c r="AB14" s="11">
        <v>2</v>
      </c>
      <c r="AC14" s="11">
        <v>4</v>
      </c>
      <c r="AD14" s="11">
        <v>3.25</v>
      </c>
      <c r="AE14" s="11"/>
      <c r="AG14" s="4" t="s">
        <v>19</v>
      </c>
      <c r="AH14" s="11">
        <v>3</v>
      </c>
      <c r="AI14" s="11">
        <v>3</v>
      </c>
      <c r="AJ14" s="11">
        <v>3</v>
      </c>
      <c r="AK14" s="11">
        <v>4</v>
      </c>
      <c r="AL14" s="11">
        <v>3</v>
      </c>
      <c r="AM14" s="11"/>
      <c r="AO14" s="4" t="s">
        <v>19</v>
      </c>
      <c r="AP14" s="11">
        <v>3</v>
      </c>
      <c r="AQ14" s="11">
        <v>3.5</v>
      </c>
      <c r="AR14" s="11">
        <v>4</v>
      </c>
      <c r="AS14" s="11">
        <v>5</v>
      </c>
      <c r="AT14" s="11">
        <v>4.5</v>
      </c>
      <c r="AU14" s="11"/>
    </row>
    <row r="15" spans="1:47" ht="75.75" x14ac:dyDescent="0.25">
      <c r="A15" s="4" t="s">
        <v>20</v>
      </c>
      <c r="B15" s="11">
        <v>2.75</v>
      </c>
      <c r="C15" s="11">
        <v>2.5</v>
      </c>
      <c r="D15" s="11">
        <v>3</v>
      </c>
      <c r="E15" s="11">
        <v>3.75</v>
      </c>
      <c r="F15" s="11">
        <v>3.5</v>
      </c>
      <c r="G15" s="11"/>
      <c r="I15" s="4" t="s">
        <v>20</v>
      </c>
      <c r="J15" s="11">
        <v>2.25</v>
      </c>
      <c r="K15" s="11">
        <v>3</v>
      </c>
      <c r="L15" s="11">
        <v>2.5</v>
      </c>
      <c r="M15" s="11">
        <v>3</v>
      </c>
      <c r="N15" s="11">
        <v>3</v>
      </c>
      <c r="O15" s="11"/>
      <c r="Q15" s="4" t="s">
        <v>20</v>
      </c>
      <c r="R15" s="11">
        <v>2.25</v>
      </c>
      <c r="S15" s="11">
        <v>3</v>
      </c>
      <c r="T15" s="11">
        <v>2</v>
      </c>
      <c r="U15" s="11">
        <v>3</v>
      </c>
      <c r="V15" s="11">
        <v>2.25</v>
      </c>
      <c r="W15" s="11"/>
      <c r="Y15" s="4" t="s">
        <v>20</v>
      </c>
      <c r="Z15" s="11">
        <v>2</v>
      </c>
      <c r="AA15" s="11">
        <v>2.25</v>
      </c>
      <c r="AB15" s="11">
        <v>2.25</v>
      </c>
      <c r="AC15" s="11">
        <v>4</v>
      </c>
      <c r="AD15" s="11">
        <v>3</v>
      </c>
      <c r="AE15" s="11"/>
      <c r="AG15" s="4" t="s">
        <v>20</v>
      </c>
      <c r="AH15" s="11">
        <v>3</v>
      </c>
      <c r="AI15" s="11">
        <v>3</v>
      </c>
      <c r="AJ15" s="11">
        <v>3</v>
      </c>
      <c r="AK15" s="11">
        <v>4.5</v>
      </c>
      <c r="AL15" s="11">
        <v>3.25</v>
      </c>
      <c r="AM15" s="11"/>
      <c r="AO15" s="4" t="s">
        <v>20</v>
      </c>
      <c r="AP15" s="11">
        <v>3</v>
      </c>
      <c r="AQ15" s="11">
        <v>3.25</v>
      </c>
      <c r="AR15" s="11">
        <v>4</v>
      </c>
      <c r="AS15" s="11">
        <v>4.5</v>
      </c>
      <c r="AT15" s="11">
        <v>4.5</v>
      </c>
      <c r="AU15" s="11"/>
    </row>
    <row r="16" spans="1:47" ht="34.5" customHeight="1" x14ac:dyDescent="0.25">
      <c r="A16" s="4" t="s">
        <v>21</v>
      </c>
      <c r="B16" s="11">
        <v>2.5</v>
      </c>
      <c r="C16" s="11">
        <v>2.25</v>
      </c>
      <c r="D16" s="11">
        <v>3.5</v>
      </c>
      <c r="E16" s="11">
        <v>3.75</v>
      </c>
      <c r="F16" s="11">
        <v>3</v>
      </c>
      <c r="G16" s="11"/>
      <c r="I16" s="4" t="s">
        <v>21</v>
      </c>
      <c r="J16" s="11">
        <v>2.25</v>
      </c>
      <c r="K16" s="11">
        <v>2.75</v>
      </c>
      <c r="L16" s="11">
        <v>2.5</v>
      </c>
      <c r="M16" s="11">
        <v>3</v>
      </c>
      <c r="N16" s="11">
        <v>2.75</v>
      </c>
      <c r="O16" s="11"/>
      <c r="Q16" s="4" t="s">
        <v>21</v>
      </c>
      <c r="R16" s="11">
        <v>2.25</v>
      </c>
      <c r="S16" s="11">
        <v>3.25</v>
      </c>
      <c r="T16" s="11">
        <v>2.5</v>
      </c>
      <c r="U16" s="11">
        <v>2.75</v>
      </c>
      <c r="V16" s="11">
        <v>2.25</v>
      </c>
      <c r="W16" s="11"/>
      <c r="Y16" s="4" t="s">
        <v>21</v>
      </c>
      <c r="Z16" s="11">
        <v>2</v>
      </c>
      <c r="AA16" s="11">
        <v>2.25</v>
      </c>
      <c r="AB16" s="11">
        <v>2.25</v>
      </c>
      <c r="AC16" s="11">
        <v>3.5</v>
      </c>
      <c r="AD16" s="11">
        <v>2.75</v>
      </c>
      <c r="AE16" s="11"/>
      <c r="AG16" s="4" t="s">
        <v>21</v>
      </c>
      <c r="AH16" s="11">
        <v>3</v>
      </c>
      <c r="AI16" s="11">
        <v>3.75</v>
      </c>
      <c r="AJ16" s="11">
        <v>3.25</v>
      </c>
      <c r="AK16" s="11">
        <v>3.75</v>
      </c>
      <c r="AL16" s="11">
        <v>3</v>
      </c>
      <c r="AM16" s="11"/>
      <c r="AO16" s="4" t="s">
        <v>21</v>
      </c>
      <c r="AP16" s="11">
        <v>3</v>
      </c>
      <c r="AQ16" s="11">
        <v>3.75</v>
      </c>
      <c r="AR16" s="11">
        <v>4</v>
      </c>
      <c r="AS16" s="11">
        <v>5</v>
      </c>
      <c r="AT16" s="11">
        <v>4</v>
      </c>
      <c r="AU16" s="11"/>
    </row>
    <row r="17" spans="1:47" ht="30.75" x14ac:dyDescent="0.25">
      <c r="A17" s="4" t="s">
        <v>22</v>
      </c>
      <c r="B17" s="11">
        <v>2.5</v>
      </c>
      <c r="C17" s="11">
        <v>2.75</v>
      </c>
      <c r="D17" s="11">
        <v>3</v>
      </c>
      <c r="E17" s="11">
        <v>3</v>
      </c>
      <c r="F17" s="11">
        <v>3</v>
      </c>
      <c r="G17" s="11"/>
      <c r="I17" s="4" t="s">
        <v>22</v>
      </c>
      <c r="J17" s="11">
        <v>2.25</v>
      </c>
      <c r="K17" s="11">
        <v>2.25</v>
      </c>
      <c r="L17" s="11">
        <v>3</v>
      </c>
      <c r="M17" s="11">
        <v>3.25</v>
      </c>
      <c r="N17" s="11">
        <v>3</v>
      </c>
      <c r="O17" s="11"/>
      <c r="Q17" s="4" t="s">
        <v>22</v>
      </c>
      <c r="R17" s="11">
        <v>2.25</v>
      </c>
      <c r="S17" s="11">
        <v>2.75</v>
      </c>
      <c r="T17" s="11">
        <v>2.5</v>
      </c>
      <c r="U17" s="11">
        <v>2.5</v>
      </c>
      <c r="V17" s="11">
        <v>2.25</v>
      </c>
      <c r="W17" s="11"/>
      <c r="Y17" s="4" t="s">
        <v>22</v>
      </c>
      <c r="Z17" s="11">
        <v>2</v>
      </c>
      <c r="AA17" s="11">
        <v>2</v>
      </c>
      <c r="AB17" s="11">
        <v>2.5</v>
      </c>
      <c r="AC17" s="11">
        <v>4.25</v>
      </c>
      <c r="AD17" s="11">
        <v>3.25</v>
      </c>
      <c r="AE17" s="11"/>
      <c r="AG17" s="4" t="s">
        <v>22</v>
      </c>
      <c r="AH17" s="11">
        <v>3</v>
      </c>
      <c r="AI17" s="11">
        <v>3.75</v>
      </c>
      <c r="AJ17" s="11">
        <v>3</v>
      </c>
      <c r="AK17" s="11">
        <v>3</v>
      </c>
      <c r="AL17" s="11">
        <v>3.5</v>
      </c>
      <c r="AM17" s="11"/>
      <c r="AO17" s="4" t="s">
        <v>22</v>
      </c>
      <c r="AP17" s="11">
        <v>3</v>
      </c>
      <c r="AQ17" s="11">
        <v>3.25</v>
      </c>
      <c r="AR17" s="11">
        <v>4.5</v>
      </c>
      <c r="AS17" s="11">
        <v>3</v>
      </c>
      <c r="AT17" s="11">
        <v>4.25</v>
      </c>
      <c r="AU17" s="11"/>
    </row>
    <row r="18" spans="1:47" ht="22.5" customHeight="1" x14ac:dyDescent="0.25">
      <c r="A18" s="14" t="s">
        <v>42</v>
      </c>
      <c r="B18" s="15">
        <f>SUM(B14:B17)</f>
        <v>10.25</v>
      </c>
      <c r="C18" s="15">
        <f t="shared" ref="C18:F18" si="6">SUM(C14:C17)</f>
        <v>10.25</v>
      </c>
      <c r="D18" s="15">
        <f t="shared" si="6"/>
        <v>12.5</v>
      </c>
      <c r="E18" s="15">
        <f t="shared" si="6"/>
        <v>14.5</v>
      </c>
      <c r="F18" s="15">
        <f t="shared" si="6"/>
        <v>12.75</v>
      </c>
      <c r="G18" s="15">
        <f>AVERAGE(B18:F18)</f>
        <v>12.05</v>
      </c>
      <c r="I18" s="26" t="s">
        <v>42</v>
      </c>
      <c r="J18" s="27">
        <f>SUM(J14:J17)</f>
        <v>9</v>
      </c>
      <c r="K18" s="27">
        <f t="shared" ref="K18:N18" si="7">SUM(K14:K17)</f>
        <v>10.75</v>
      </c>
      <c r="L18" s="27">
        <f t="shared" si="7"/>
        <v>11</v>
      </c>
      <c r="M18" s="27">
        <f t="shared" si="7"/>
        <v>12.25</v>
      </c>
      <c r="N18" s="27">
        <f t="shared" si="7"/>
        <v>11.5</v>
      </c>
      <c r="O18" s="27">
        <f>AVERAGE(J18:N18)</f>
        <v>10.9</v>
      </c>
      <c r="Q18" s="28" t="s">
        <v>42</v>
      </c>
      <c r="R18" s="29">
        <f>SUM(R14:R17)</f>
        <v>8.75</v>
      </c>
      <c r="S18" s="29">
        <f t="shared" ref="S18:V18" si="8">SUM(S14:S17)</f>
        <v>11.75</v>
      </c>
      <c r="T18" s="29">
        <f t="shared" si="8"/>
        <v>9.5</v>
      </c>
      <c r="U18" s="29">
        <f t="shared" si="8"/>
        <v>10.75</v>
      </c>
      <c r="V18" s="29">
        <f t="shared" si="8"/>
        <v>9.25</v>
      </c>
      <c r="W18" s="29">
        <f>AVERAGE(R18:V18)</f>
        <v>10</v>
      </c>
      <c r="Y18" s="30" t="s">
        <v>42</v>
      </c>
      <c r="Z18" s="31">
        <f>SUM(Z14:Z17)</f>
        <v>8</v>
      </c>
      <c r="AA18" s="31">
        <f t="shared" ref="AA18:AD18" si="9">SUM(AA14:AA17)</f>
        <v>9</v>
      </c>
      <c r="AB18" s="31">
        <f t="shared" si="9"/>
        <v>9</v>
      </c>
      <c r="AC18" s="31">
        <f t="shared" si="9"/>
        <v>15.75</v>
      </c>
      <c r="AD18" s="31">
        <f t="shared" si="9"/>
        <v>12.25</v>
      </c>
      <c r="AE18" s="31">
        <f>AVERAGE(Z18:AD18)</f>
        <v>10.8</v>
      </c>
      <c r="AG18" s="32" t="s">
        <v>42</v>
      </c>
      <c r="AH18" s="33">
        <f>SUM(AH14:AH17)</f>
        <v>12</v>
      </c>
      <c r="AI18" s="33">
        <f t="shared" ref="AI18:AL18" si="10">SUM(AI14:AI17)</f>
        <v>13.5</v>
      </c>
      <c r="AJ18" s="33">
        <f t="shared" si="10"/>
        <v>12.25</v>
      </c>
      <c r="AK18" s="33">
        <f t="shared" si="10"/>
        <v>15.25</v>
      </c>
      <c r="AL18" s="33">
        <f t="shared" si="10"/>
        <v>12.75</v>
      </c>
      <c r="AM18" s="33">
        <f>AVERAGE(AH18:AL18)</f>
        <v>13.15</v>
      </c>
      <c r="AO18" s="34" t="s">
        <v>42</v>
      </c>
      <c r="AP18" s="40">
        <f>SUM(AP14:AP17)</f>
        <v>12</v>
      </c>
      <c r="AQ18" s="40">
        <f t="shared" ref="AQ18:AT18" si="11">SUM(AQ14:AQ17)</f>
        <v>13.75</v>
      </c>
      <c r="AR18" s="40">
        <f t="shared" si="11"/>
        <v>16.5</v>
      </c>
      <c r="AS18" s="40">
        <f t="shared" si="11"/>
        <v>17.5</v>
      </c>
      <c r="AT18" s="40">
        <f t="shared" si="11"/>
        <v>17.25</v>
      </c>
      <c r="AU18" s="35">
        <f>AVERAGE(AP18:AT18)</f>
        <v>15.4</v>
      </c>
    </row>
    <row r="19" spans="1:47" s="19" customFormat="1" ht="22.5" customHeight="1" x14ac:dyDescent="0.25">
      <c r="A19" s="17" t="s">
        <v>36</v>
      </c>
      <c r="B19" s="18"/>
      <c r="C19" s="18"/>
      <c r="D19" s="18"/>
      <c r="E19" s="18"/>
      <c r="F19" s="18"/>
      <c r="G19" s="18">
        <v>4</v>
      </c>
      <c r="I19" s="17" t="s">
        <v>36</v>
      </c>
      <c r="J19" s="18"/>
      <c r="K19" s="18"/>
      <c r="L19" s="18"/>
      <c r="M19" s="18"/>
      <c r="N19" s="18"/>
      <c r="O19" s="18"/>
      <c r="Q19" s="17" t="s">
        <v>36</v>
      </c>
      <c r="R19" s="18"/>
      <c r="S19" s="18"/>
      <c r="T19" s="18"/>
      <c r="U19" s="18"/>
      <c r="V19" s="18"/>
      <c r="W19" s="18">
        <v>1</v>
      </c>
      <c r="Y19" s="17" t="s">
        <v>36</v>
      </c>
      <c r="Z19" s="18"/>
      <c r="AA19" s="18"/>
      <c r="AB19" s="18"/>
      <c r="AC19" s="18"/>
      <c r="AD19" s="18"/>
      <c r="AE19" s="18">
        <v>1</v>
      </c>
      <c r="AG19" s="17" t="s">
        <v>36</v>
      </c>
      <c r="AH19" s="18"/>
      <c r="AI19" s="18"/>
      <c r="AJ19" s="18"/>
      <c r="AK19" s="18"/>
      <c r="AL19" s="18"/>
      <c r="AM19" s="18">
        <v>1</v>
      </c>
      <c r="AO19" s="17" t="s">
        <v>36</v>
      </c>
      <c r="AP19" s="18"/>
      <c r="AQ19" s="18"/>
      <c r="AR19" s="18"/>
      <c r="AS19" s="18"/>
      <c r="AT19" s="18"/>
      <c r="AU19" s="18"/>
    </row>
    <row r="20" spans="1:47" s="21" customFormat="1" ht="22.5" customHeight="1" x14ac:dyDescent="0.25">
      <c r="A20" s="20" t="s">
        <v>44</v>
      </c>
      <c r="B20" s="18"/>
      <c r="C20" s="18"/>
      <c r="D20" s="18"/>
      <c r="E20" s="18"/>
      <c r="F20" s="18"/>
      <c r="G20" s="18">
        <f>G12+G18-G19</f>
        <v>20.8</v>
      </c>
      <c r="I20" s="20" t="s">
        <v>44</v>
      </c>
      <c r="J20" s="18"/>
      <c r="K20" s="18"/>
      <c r="L20" s="18"/>
      <c r="M20" s="18"/>
      <c r="N20" s="18"/>
      <c r="O20" s="18">
        <f>O12+O18-O19</f>
        <v>21.75</v>
      </c>
      <c r="Q20" s="20" t="s">
        <v>44</v>
      </c>
      <c r="R20" s="18"/>
      <c r="S20" s="18"/>
      <c r="T20" s="18"/>
      <c r="U20" s="18"/>
      <c r="V20" s="18"/>
      <c r="W20" s="18">
        <f>W12+W18-W19</f>
        <v>19.350000000000001</v>
      </c>
      <c r="Y20" s="20" t="s">
        <v>44</v>
      </c>
      <c r="Z20" s="18"/>
      <c r="AA20" s="18"/>
      <c r="AB20" s="18"/>
      <c r="AC20" s="18"/>
      <c r="AD20" s="18"/>
      <c r="AE20" s="18">
        <f>AE12+AE18-AE19</f>
        <v>20.700000000000003</v>
      </c>
      <c r="AG20" s="20" t="s">
        <v>44</v>
      </c>
      <c r="AH20" s="18"/>
      <c r="AI20" s="18"/>
      <c r="AJ20" s="18"/>
      <c r="AK20" s="18"/>
      <c r="AL20" s="18"/>
      <c r="AM20" s="18">
        <f>AM12+AM18-AM19</f>
        <v>26.15</v>
      </c>
      <c r="AO20" s="20" t="s">
        <v>44</v>
      </c>
      <c r="AP20" s="18"/>
      <c r="AQ20" s="18"/>
      <c r="AR20" s="18"/>
      <c r="AS20" s="18"/>
      <c r="AT20" s="18"/>
      <c r="AU20" s="18">
        <f>AU12+AU18-AU19</f>
        <v>32.549999999999997</v>
      </c>
    </row>
    <row r="21" spans="1:47" ht="18" x14ac:dyDescent="0.25">
      <c r="F21" s="22" t="s">
        <v>40</v>
      </c>
      <c r="G21" s="23">
        <v>10</v>
      </c>
      <c r="N21" s="22" t="s">
        <v>40</v>
      </c>
      <c r="O21" s="23">
        <v>9</v>
      </c>
      <c r="V21" s="22" t="s">
        <v>40</v>
      </c>
      <c r="W21" s="23">
        <v>12</v>
      </c>
      <c r="AD21" s="22" t="s">
        <v>40</v>
      </c>
      <c r="AE21" s="23">
        <v>11</v>
      </c>
      <c r="AL21" s="22" t="s">
        <v>40</v>
      </c>
      <c r="AM21" s="23">
        <v>6</v>
      </c>
      <c r="AT21" s="22" t="s">
        <v>40</v>
      </c>
      <c r="AU21" s="23">
        <v>5</v>
      </c>
    </row>
    <row r="29" spans="1:47" ht="18.75" x14ac:dyDescent="0.3">
      <c r="A29" s="9" t="s">
        <v>11</v>
      </c>
      <c r="B29" s="1"/>
      <c r="C29" s="1"/>
      <c r="D29" s="1"/>
      <c r="E29" s="1"/>
      <c r="F29" s="1"/>
      <c r="I29" s="9" t="s">
        <v>11</v>
      </c>
      <c r="J29" s="1"/>
      <c r="K29" s="1"/>
      <c r="L29" s="1"/>
      <c r="M29" s="1"/>
      <c r="N29" s="1"/>
      <c r="Q29" s="9" t="s">
        <v>11</v>
      </c>
      <c r="R29" s="1"/>
      <c r="S29" s="1"/>
      <c r="T29" s="1"/>
      <c r="U29" s="1"/>
      <c r="V29" s="1"/>
      <c r="Y29" s="9" t="s">
        <v>11</v>
      </c>
      <c r="Z29" s="1"/>
      <c r="AA29" s="1"/>
      <c r="AB29" s="1"/>
      <c r="AC29" s="1"/>
      <c r="AD29" s="1"/>
      <c r="AG29" s="9" t="s">
        <v>11</v>
      </c>
      <c r="AH29" s="1"/>
      <c r="AI29" s="1"/>
      <c r="AJ29" s="1"/>
      <c r="AK29" s="1"/>
      <c r="AL29" s="1"/>
      <c r="AO29" s="9" t="s">
        <v>11</v>
      </c>
      <c r="AP29" s="1"/>
      <c r="AQ29" s="1"/>
      <c r="AR29" s="1"/>
      <c r="AS29" s="1"/>
      <c r="AT29" s="1"/>
    </row>
    <row r="30" spans="1:47" ht="15.75" x14ac:dyDescent="0.25">
      <c r="A30" s="2"/>
      <c r="I30" s="2"/>
      <c r="Q30" s="2"/>
      <c r="Y30" s="2"/>
      <c r="AG30" s="2"/>
      <c r="AO30" s="2"/>
    </row>
    <row r="31" spans="1:47" ht="15.75" x14ac:dyDescent="0.25">
      <c r="A31" s="8" t="s">
        <v>89</v>
      </c>
      <c r="B31" s="8" t="s">
        <v>76</v>
      </c>
      <c r="I31" s="8" t="s">
        <v>89</v>
      </c>
      <c r="J31" s="8" t="s">
        <v>77</v>
      </c>
      <c r="Q31" s="8" t="s">
        <v>89</v>
      </c>
      <c r="R31" s="8" t="s">
        <v>78</v>
      </c>
      <c r="Y31" s="8" t="s">
        <v>89</v>
      </c>
      <c r="Z31" s="8" t="s">
        <v>75</v>
      </c>
      <c r="AG31" s="8" t="s">
        <v>89</v>
      </c>
      <c r="AH31" s="8" t="s">
        <v>74</v>
      </c>
      <c r="AO31" s="8" t="s">
        <v>89</v>
      </c>
      <c r="AP31" s="8" t="s">
        <v>73</v>
      </c>
    </row>
    <row r="32" spans="1:47" ht="18" x14ac:dyDescent="0.25">
      <c r="A32" s="8" t="s">
        <v>39</v>
      </c>
      <c r="B32" s="10" t="s">
        <v>54</v>
      </c>
      <c r="C32" s="10"/>
      <c r="D32" s="10"/>
      <c r="E32" s="10"/>
      <c r="F32" s="10"/>
      <c r="G32" s="16"/>
      <c r="I32" s="8" t="s">
        <v>38</v>
      </c>
      <c r="J32" s="10" t="s">
        <v>53</v>
      </c>
      <c r="K32" s="10"/>
      <c r="L32" s="10"/>
      <c r="M32" s="10"/>
      <c r="N32" s="10"/>
      <c r="O32" s="16"/>
      <c r="Q32" s="8" t="s">
        <v>82</v>
      </c>
      <c r="R32" s="10" t="s">
        <v>83</v>
      </c>
      <c r="S32" s="10"/>
      <c r="T32" s="10"/>
      <c r="U32" s="10"/>
      <c r="V32" s="10"/>
      <c r="W32" s="16"/>
      <c r="Y32" s="8" t="s">
        <v>37</v>
      </c>
      <c r="Z32" s="10" t="s">
        <v>52</v>
      </c>
      <c r="AA32" s="10"/>
      <c r="AB32" s="10"/>
      <c r="AC32" s="10"/>
      <c r="AD32" s="10"/>
      <c r="AE32" s="16"/>
      <c r="AG32" s="8" t="s">
        <v>55</v>
      </c>
      <c r="AH32" s="10" t="s">
        <v>85</v>
      </c>
      <c r="AI32" s="10"/>
      <c r="AJ32" s="10"/>
      <c r="AK32" s="10"/>
      <c r="AL32" s="10"/>
      <c r="AM32" s="16"/>
      <c r="AO32" s="8" t="s">
        <v>50</v>
      </c>
      <c r="AP32" s="10" t="s">
        <v>84</v>
      </c>
      <c r="AQ32" s="10"/>
      <c r="AR32" s="10"/>
      <c r="AS32" s="10"/>
      <c r="AT32" s="10"/>
      <c r="AU32" s="16"/>
    </row>
    <row r="33" spans="1:47" ht="18" x14ac:dyDescent="0.25">
      <c r="A33" s="6" t="s">
        <v>12</v>
      </c>
      <c r="B33" s="5" t="s">
        <v>25</v>
      </c>
      <c r="C33" s="5" t="s">
        <v>26</v>
      </c>
      <c r="D33" s="5" t="s">
        <v>27</v>
      </c>
      <c r="E33" s="5" t="s">
        <v>28</v>
      </c>
      <c r="F33" s="5" t="s">
        <v>29</v>
      </c>
      <c r="G33" s="11" t="s">
        <v>30</v>
      </c>
      <c r="I33" s="6" t="s">
        <v>12</v>
      </c>
      <c r="J33" s="5" t="s">
        <v>25</v>
      </c>
      <c r="K33" s="5" t="s">
        <v>26</v>
      </c>
      <c r="L33" s="5" t="s">
        <v>27</v>
      </c>
      <c r="M33" s="5" t="s">
        <v>28</v>
      </c>
      <c r="N33" s="5" t="s">
        <v>29</v>
      </c>
      <c r="O33" s="11" t="s">
        <v>30</v>
      </c>
      <c r="Q33" s="6" t="s">
        <v>12</v>
      </c>
      <c r="R33" s="5" t="s">
        <v>25</v>
      </c>
      <c r="S33" s="5" t="s">
        <v>26</v>
      </c>
      <c r="T33" s="5" t="s">
        <v>27</v>
      </c>
      <c r="U33" s="5" t="s">
        <v>28</v>
      </c>
      <c r="V33" s="5" t="s">
        <v>29</v>
      </c>
      <c r="W33" s="11" t="s">
        <v>30</v>
      </c>
      <c r="Y33" s="6" t="s">
        <v>12</v>
      </c>
      <c r="Z33" s="5" t="s">
        <v>25</v>
      </c>
      <c r="AA33" s="5" t="s">
        <v>26</v>
      </c>
      <c r="AB33" s="5" t="s">
        <v>27</v>
      </c>
      <c r="AC33" s="5" t="s">
        <v>28</v>
      </c>
      <c r="AD33" s="5" t="s">
        <v>29</v>
      </c>
      <c r="AE33" s="11" t="s">
        <v>30</v>
      </c>
      <c r="AG33" s="6" t="s">
        <v>12</v>
      </c>
      <c r="AH33" s="5" t="s">
        <v>25</v>
      </c>
      <c r="AI33" s="5" t="s">
        <v>26</v>
      </c>
      <c r="AJ33" s="5" t="s">
        <v>27</v>
      </c>
      <c r="AK33" s="5" t="s">
        <v>28</v>
      </c>
      <c r="AL33" s="5" t="s">
        <v>29</v>
      </c>
      <c r="AM33" s="11" t="s">
        <v>30</v>
      </c>
      <c r="AO33" s="6" t="s">
        <v>12</v>
      </c>
      <c r="AP33" s="5" t="s">
        <v>25</v>
      </c>
      <c r="AQ33" s="5" t="s">
        <v>26</v>
      </c>
      <c r="AR33" s="5" t="s">
        <v>27</v>
      </c>
      <c r="AS33" s="5" t="s">
        <v>28</v>
      </c>
      <c r="AT33" s="5" t="s">
        <v>29</v>
      </c>
      <c r="AU33" s="11" t="s">
        <v>30</v>
      </c>
    </row>
    <row r="34" spans="1:47" ht="32.25" customHeight="1" x14ac:dyDescent="0.3">
      <c r="A34" s="4" t="s">
        <v>13</v>
      </c>
      <c r="B34" s="11">
        <v>3</v>
      </c>
      <c r="C34" s="11">
        <v>4</v>
      </c>
      <c r="D34" s="11">
        <v>4</v>
      </c>
      <c r="E34" s="11">
        <v>2.5</v>
      </c>
      <c r="F34" s="11">
        <v>2.75</v>
      </c>
      <c r="G34" s="11"/>
      <c r="I34" s="4" t="s">
        <v>13</v>
      </c>
      <c r="J34" s="11">
        <v>5.5</v>
      </c>
      <c r="K34" s="11">
        <v>7</v>
      </c>
      <c r="L34" s="11">
        <v>7</v>
      </c>
      <c r="M34" s="11">
        <v>4</v>
      </c>
      <c r="N34" s="11">
        <v>4</v>
      </c>
      <c r="O34" s="11"/>
      <c r="Q34" s="4" t="s">
        <v>13</v>
      </c>
      <c r="R34" s="11">
        <v>7.5</v>
      </c>
      <c r="S34" s="13">
        <v>8</v>
      </c>
      <c r="T34" s="11">
        <v>7.5</v>
      </c>
      <c r="U34" s="11">
        <v>6</v>
      </c>
      <c r="V34" s="11">
        <v>5</v>
      </c>
      <c r="W34" s="11"/>
      <c r="Y34" s="4" t="s">
        <v>13</v>
      </c>
      <c r="Z34" s="11">
        <v>6</v>
      </c>
      <c r="AA34" s="11">
        <v>6</v>
      </c>
      <c r="AB34" s="11">
        <v>6</v>
      </c>
      <c r="AC34" s="11">
        <v>5</v>
      </c>
      <c r="AD34" s="11">
        <v>2.75</v>
      </c>
      <c r="AE34" s="11"/>
      <c r="AG34" s="4" t="s">
        <v>13</v>
      </c>
      <c r="AH34" s="11">
        <v>3</v>
      </c>
      <c r="AI34" s="11">
        <v>3.5</v>
      </c>
      <c r="AJ34" s="11">
        <v>2.5</v>
      </c>
      <c r="AK34" s="11">
        <v>3</v>
      </c>
      <c r="AL34" s="11">
        <v>2.5</v>
      </c>
      <c r="AM34" s="11"/>
      <c r="AO34" s="4" t="s">
        <v>13</v>
      </c>
      <c r="AP34" s="11">
        <v>2.5</v>
      </c>
      <c r="AQ34" s="11">
        <v>3.5</v>
      </c>
      <c r="AR34" s="11">
        <v>3</v>
      </c>
      <c r="AS34" s="11">
        <v>2.5</v>
      </c>
      <c r="AT34" s="11">
        <v>3</v>
      </c>
      <c r="AU34" s="11"/>
    </row>
    <row r="35" spans="1:47" ht="31.5" x14ac:dyDescent="0.3">
      <c r="A35" s="4" t="s">
        <v>14</v>
      </c>
      <c r="B35" s="11">
        <v>2.75</v>
      </c>
      <c r="C35" s="11">
        <v>4.5</v>
      </c>
      <c r="D35" s="11">
        <v>4</v>
      </c>
      <c r="E35" s="11">
        <v>3</v>
      </c>
      <c r="F35" s="11">
        <v>3.5</v>
      </c>
      <c r="G35" s="11"/>
      <c r="I35" s="4" t="s">
        <v>14</v>
      </c>
      <c r="J35" s="11">
        <v>5.75</v>
      </c>
      <c r="K35" s="11">
        <v>7.75</v>
      </c>
      <c r="L35" s="11">
        <v>7.5</v>
      </c>
      <c r="M35" s="11">
        <v>5.75</v>
      </c>
      <c r="N35" s="11">
        <v>4.75</v>
      </c>
      <c r="O35" s="11"/>
      <c r="Q35" s="4" t="s">
        <v>14</v>
      </c>
      <c r="R35" s="11">
        <v>8</v>
      </c>
      <c r="S35" s="13">
        <v>8.5</v>
      </c>
      <c r="T35" s="11">
        <v>7</v>
      </c>
      <c r="U35" s="11">
        <v>3.75</v>
      </c>
      <c r="V35" s="11">
        <v>4.5</v>
      </c>
      <c r="W35" s="11"/>
      <c r="Y35" s="4" t="s">
        <v>14</v>
      </c>
      <c r="Z35" s="11">
        <v>6.25</v>
      </c>
      <c r="AA35" s="11">
        <v>5.75</v>
      </c>
      <c r="AB35" s="11">
        <v>6.5</v>
      </c>
      <c r="AC35" s="11">
        <v>5</v>
      </c>
      <c r="AD35" s="11">
        <v>3.25</v>
      </c>
      <c r="AE35" s="11"/>
      <c r="AG35" s="4" t="s">
        <v>14</v>
      </c>
      <c r="AH35" s="11">
        <v>3</v>
      </c>
      <c r="AI35" s="11">
        <v>3</v>
      </c>
      <c r="AJ35" s="11">
        <v>3</v>
      </c>
      <c r="AK35" s="11">
        <v>3.75</v>
      </c>
      <c r="AL35" s="11">
        <v>2.75</v>
      </c>
      <c r="AM35" s="11"/>
      <c r="AO35" s="4" t="s">
        <v>14</v>
      </c>
      <c r="AP35" s="11">
        <v>2.5</v>
      </c>
      <c r="AQ35" s="11">
        <v>3</v>
      </c>
      <c r="AR35" s="11">
        <v>2.5</v>
      </c>
      <c r="AS35" s="11">
        <v>2.75</v>
      </c>
      <c r="AT35" s="11">
        <v>3.25</v>
      </c>
      <c r="AU35" s="11"/>
    </row>
    <row r="36" spans="1:47" ht="30.75" x14ac:dyDescent="0.25">
      <c r="A36" s="4" t="s">
        <v>15</v>
      </c>
      <c r="B36" s="11">
        <v>3.25</v>
      </c>
      <c r="C36" s="11">
        <v>4.5</v>
      </c>
      <c r="D36" s="11">
        <v>4</v>
      </c>
      <c r="E36" s="11">
        <v>3</v>
      </c>
      <c r="F36" s="11">
        <v>3.75</v>
      </c>
      <c r="G36" s="11"/>
      <c r="I36" s="4" t="s">
        <v>15</v>
      </c>
      <c r="J36" s="11">
        <v>5.75</v>
      </c>
      <c r="K36" s="11">
        <v>7.75</v>
      </c>
      <c r="L36" s="11">
        <v>7</v>
      </c>
      <c r="M36" s="11">
        <v>3.75</v>
      </c>
      <c r="N36" s="11">
        <v>5.25</v>
      </c>
      <c r="O36" s="11"/>
      <c r="Q36" s="4" t="s">
        <v>15</v>
      </c>
      <c r="R36" s="11">
        <v>8</v>
      </c>
      <c r="S36" s="11">
        <v>8.5</v>
      </c>
      <c r="T36" s="11">
        <v>7.5</v>
      </c>
      <c r="U36" s="11">
        <v>5.25</v>
      </c>
      <c r="V36" s="11">
        <v>4.5</v>
      </c>
      <c r="W36" s="11"/>
      <c r="Y36" s="4" t="s">
        <v>15</v>
      </c>
      <c r="Z36" s="11">
        <v>6</v>
      </c>
      <c r="AA36" s="11">
        <v>6</v>
      </c>
      <c r="AB36" s="11">
        <v>6</v>
      </c>
      <c r="AC36" s="11">
        <v>5</v>
      </c>
      <c r="AD36" s="11">
        <v>3.25</v>
      </c>
      <c r="AE36" s="11"/>
      <c r="AG36" s="4" t="s">
        <v>15</v>
      </c>
      <c r="AH36" s="11">
        <v>3</v>
      </c>
      <c r="AI36" s="11">
        <v>3.25</v>
      </c>
      <c r="AJ36" s="11">
        <v>2.5</v>
      </c>
      <c r="AK36" s="11">
        <v>3</v>
      </c>
      <c r="AL36" s="11">
        <v>3</v>
      </c>
      <c r="AM36" s="11"/>
      <c r="AO36" s="4" t="s">
        <v>15</v>
      </c>
      <c r="AP36" s="11">
        <v>2.75</v>
      </c>
      <c r="AQ36" s="11">
        <v>3</v>
      </c>
      <c r="AR36" s="11">
        <v>2.5</v>
      </c>
      <c r="AS36" s="11">
        <v>3</v>
      </c>
      <c r="AT36" s="11">
        <v>3.25</v>
      </c>
      <c r="AU36" s="11"/>
    </row>
    <row r="37" spans="1:47" ht="46.5" x14ac:dyDescent="0.3">
      <c r="A37" s="4" t="s">
        <v>16</v>
      </c>
      <c r="B37" s="11">
        <v>3.25</v>
      </c>
      <c r="C37" s="11">
        <v>4.25</v>
      </c>
      <c r="D37" s="11">
        <v>4.5</v>
      </c>
      <c r="E37" s="11">
        <v>3</v>
      </c>
      <c r="F37" s="11">
        <v>3.75</v>
      </c>
      <c r="G37" s="11"/>
      <c r="I37" s="4" t="s">
        <v>16</v>
      </c>
      <c r="J37" s="11">
        <v>6</v>
      </c>
      <c r="K37" s="11">
        <v>8</v>
      </c>
      <c r="L37" s="11">
        <v>7</v>
      </c>
      <c r="M37" s="11">
        <v>4.75</v>
      </c>
      <c r="N37" s="11">
        <v>5.25</v>
      </c>
      <c r="O37" s="11"/>
      <c r="Q37" s="4" t="s">
        <v>16</v>
      </c>
      <c r="R37" s="11">
        <v>8</v>
      </c>
      <c r="S37" s="13">
        <v>8</v>
      </c>
      <c r="T37" s="11">
        <v>8</v>
      </c>
      <c r="U37" s="11">
        <v>3.75</v>
      </c>
      <c r="V37" s="11">
        <v>4.25</v>
      </c>
      <c r="W37" s="11"/>
      <c r="Y37" s="4" t="s">
        <v>16</v>
      </c>
      <c r="Z37" s="11">
        <v>6</v>
      </c>
      <c r="AA37" s="11">
        <v>6.5</v>
      </c>
      <c r="AB37" s="11">
        <v>6.5</v>
      </c>
      <c r="AC37" s="11">
        <v>4.25</v>
      </c>
      <c r="AD37" s="11">
        <v>3</v>
      </c>
      <c r="AE37" s="11"/>
      <c r="AG37" s="4" t="s">
        <v>16</v>
      </c>
      <c r="AH37" s="11">
        <v>3</v>
      </c>
      <c r="AI37" s="11">
        <v>3.25</v>
      </c>
      <c r="AJ37" s="11">
        <v>2.5</v>
      </c>
      <c r="AK37" s="11">
        <v>2</v>
      </c>
      <c r="AL37" s="11">
        <v>2.75</v>
      </c>
      <c r="AM37" s="11"/>
      <c r="AO37" s="4" t="s">
        <v>16</v>
      </c>
      <c r="AP37" s="11">
        <v>2.75</v>
      </c>
      <c r="AQ37" s="11">
        <v>2.75</v>
      </c>
      <c r="AR37" s="11">
        <v>3</v>
      </c>
      <c r="AS37" s="11">
        <v>2.25</v>
      </c>
      <c r="AT37" s="11">
        <v>3.5</v>
      </c>
      <c r="AU37" s="11"/>
    </row>
    <row r="38" spans="1:47" ht="33" customHeight="1" x14ac:dyDescent="0.25">
      <c r="A38" s="4" t="s">
        <v>17</v>
      </c>
      <c r="B38" s="11">
        <v>3.5</v>
      </c>
      <c r="C38" s="11">
        <v>4.25</v>
      </c>
      <c r="D38" s="11">
        <v>4</v>
      </c>
      <c r="E38" s="11">
        <v>2.5</v>
      </c>
      <c r="F38" s="11">
        <v>3.75</v>
      </c>
      <c r="G38" s="11"/>
      <c r="I38" s="4" t="s">
        <v>17</v>
      </c>
      <c r="J38" s="11">
        <v>5.5</v>
      </c>
      <c r="K38" s="11">
        <v>7.75</v>
      </c>
      <c r="L38" s="11">
        <v>7.5</v>
      </c>
      <c r="M38" s="11">
        <v>3.75</v>
      </c>
      <c r="N38" s="11">
        <v>5.5</v>
      </c>
      <c r="O38" s="11"/>
      <c r="Q38" s="4" t="s">
        <v>17</v>
      </c>
      <c r="R38" s="11">
        <v>8</v>
      </c>
      <c r="S38" s="11">
        <v>8</v>
      </c>
      <c r="T38" s="11">
        <v>7.5</v>
      </c>
      <c r="U38" s="11">
        <v>3</v>
      </c>
      <c r="V38" s="11">
        <v>4.5</v>
      </c>
      <c r="W38" s="11"/>
      <c r="Y38" s="4" t="s">
        <v>17</v>
      </c>
      <c r="Z38" s="11">
        <v>6</v>
      </c>
      <c r="AA38" s="11">
        <v>6.5</v>
      </c>
      <c r="AB38" s="11">
        <v>6.5</v>
      </c>
      <c r="AC38" s="11">
        <v>3</v>
      </c>
      <c r="AD38" s="11">
        <v>3</v>
      </c>
      <c r="AE38" s="11"/>
      <c r="AG38" s="4" t="s">
        <v>17</v>
      </c>
      <c r="AH38" s="11">
        <v>3</v>
      </c>
      <c r="AI38" s="11">
        <v>3</v>
      </c>
      <c r="AJ38" s="11">
        <v>3</v>
      </c>
      <c r="AK38" s="11">
        <v>2.5</v>
      </c>
      <c r="AL38" s="11">
        <v>2.5</v>
      </c>
      <c r="AM38" s="11"/>
      <c r="AO38" s="4" t="s">
        <v>17</v>
      </c>
      <c r="AP38" s="11">
        <v>2.5</v>
      </c>
      <c r="AQ38" s="11">
        <v>2.75</v>
      </c>
      <c r="AR38" s="11">
        <v>2.25</v>
      </c>
      <c r="AS38" s="11">
        <v>2.25</v>
      </c>
      <c r="AT38" s="11">
        <v>3.5</v>
      </c>
      <c r="AU38" s="11"/>
    </row>
    <row r="39" spans="1:47" ht="22.5" customHeight="1" x14ac:dyDescent="0.25">
      <c r="A39" s="14" t="s">
        <v>41</v>
      </c>
      <c r="B39" s="15">
        <f>SUM(B34:B38)</f>
        <v>15.75</v>
      </c>
      <c r="C39" s="15">
        <f t="shared" ref="C39:F39" si="12">SUM(C34:C38)</f>
        <v>21.5</v>
      </c>
      <c r="D39" s="15">
        <f t="shared" si="12"/>
        <v>20.5</v>
      </c>
      <c r="E39" s="15">
        <f t="shared" si="12"/>
        <v>14</v>
      </c>
      <c r="F39" s="15">
        <f t="shared" si="12"/>
        <v>17.5</v>
      </c>
      <c r="G39" s="15">
        <f>AVERAGE(B39:F39)</f>
        <v>17.850000000000001</v>
      </c>
      <c r="I39" s="24" t="s">
        <v>41</v>
      </c>
      <c r="J39" s="25">
        <f>SUM(J34:J38)</f>
        <v>28.5</v>
      </c>
      <c r="K39" s="25">
        <f t="shared" ref="K39:N39" si="13">SUM(K34:K38)</f>
        <v>38.25</v>
      </c>
      <c r="L39" s="25">
        <f t="shared" si="13"/>
        <v>36</v>
      </c>
      <c r="M39" s="25">
        <f t="shared" si="13"/>
        <v>22</v>
      </c>
      <c r="N39" s="25">
        <f t="shared" si="13"/>
        <v>24.75</v>
      </c>
      <c r="O39" s="25">
        <f>AVERAGE(J39:N39)</f>
        <v>29.9</v>
      </c>
      <c r="Q39" s="28" t="s">
        <v>41</v>
      </c>
      <c r="R39" s="29">
        <f>SUM(R34:R38)</f>
        <v>39.5</v>
      </c>
      <c r="S39" s="29">
        <f t="shared" ref="S39:V39" si="14">SUM(S34:S38)</f>
        <v>41</v>
      </c>
      <c r="T39" s="29">
        <f t="shared" si="14"/>
        <v>37.5</v>
      </c>
      <c r="U39" s="29">
        <f t="shared" si="14"/>
        <v>21.75</v>
      </c>
      <c r="V39" s="29">
        <f t="shared" si="14"/>
        <v>22.75</v>
      </c>
      <c r="W39" s="29">
        <f>AVERAGE(R39:V39)</f>
        <v>32.5</v>
      </c>
      <c r="Y39" s="30" t="s">
        <v>41</v>
      </c>
      <c r="Z39" s="31">
        <f>SUM(Z34:Z38)</f>
        <v>30.25</v>
      </c>
      <c r="AA39" s="31">
        <f t="shared" ref="AA39:AD39" si="15">SUM(AA34:AA38)</f>
        <v>30.75</v>
      </c>
      <c r="AB39" s="31">
        <f t="shared" si="15"/>
        <v>31.5</v>
      </c>
      <c r="AC39" s="31">
        <f t="shared" si="15"/>
        <v>22.25</v>
      </c>
      <c r="AD39" s="31">
        <f t="shared" si="15"/>
        <v>15.25</v>
      </c>
      <c r="AE39" s="31">
        <f>AVERAGE(Z39:AD39)</f>
        <v>26</v>
      </c>
      <c r="AG39" s="32" t="s">
        <v>41</v>
      </c>
      <c r="AH39" s="33">
        <f>SUM(AH34:AH38)</f>
        <v>15</v>
      </c>
      <c r="AI39" s="33">
        <f t="shared" ref="AI39:AL39" si="16">SUM(AI34:AI38)</f>
        <v>16</v>
      </c>
      <c r="AJ39" s="33">
        <f t="shared" si="16"/>
        <v>13.5</v>
      </c>
      <c r="AK39" s="33">
        <f t="shared" si="16"/>
        <v>14.25</v>
      </c>
      <c r="AL39" s="33">
        <f t="shared" si="16"/>
        <v>13.5</v>
      </c>
      <c r="AM39" s="33">
        <f>AVERAGE(AH39:AL39)</f>
        <v>14.45</v>
      </c>
      <c r="AO39" s="34" t="s">
        <v>41</v>
      </c>
      <c r="AP39" s="35">
        <f>SUM(AP34:AP38)</f>
        <v>13</v>
      </c>
      <c r="AQ39" s="35">
        <f t="shared" ref="AQ39:AT39" si="17">SUM(AQ34:AQ38)</f>
        <v>15</v>
      </c>
      <c r="AR39" s="35">
        <f t="shared" si="17"/>
        <v>13.25</v>
      </c>
      <c r="AS39" s="35">
        <f t="shared" si="17"/>
        <v>12.75</v>
      </c>
      <c r="AT39" s="35">
        <f t="shared" si="17"/>
        <v>16.5</v>
      </c>
      <c r="AU39" s="35">
        <f>AVERAGE(AP39:AT39)</f>
        <v>14.1</v>
      </c>
    </row>
    <row r="40" spans="1:47" ht="18" x14ac:dyDescent="0.25">
      <c r="A40" s="7" t="s">
        <v>18</v>
      </c>
      <c r="B40" s="12"/>
      <c r="C40" s="12"/>
      <c r="D40" s="12"/>
      <c r="E40" s="12"/>
      <c r="F40" s="12"/>
      <c r="G40" s="11"/>
      <c r="I40" s="7" t="s">
        <v>18</v>
      </c>
      <c r="J40" s="12"/>
      <c r="K40" s="12"/>
      <c r="L40" s="12"/>
      <c r="M40" s="12"/>
      <c r="N40" s="12"/>
      <c r="O40" s="11"/>
      <c r="Q40" s="7" t="s">
        <v>18</v>
      </c>
      <c r="R40" s="12"/>
      <c r="S40" s="12"/>
      <c r="T40" s="12"/>
      <c r="U40" s="12"/>
      <c r="V40" s="12"/>
      <c r="W40" s="11"/>
      <c r="Y40" s="7" t="s">
        <v>18</v>
      </c>
      <c r="Z40" s="12"/>
      <c r="AA40" s="12"/>
      <c r="AB40" s="12"/>
      <c r="AC40" s="12"/>
      <c r="AD40" s="12"/>
      <c r="AE40" s="11"/>
      <c r="AG40" s="7" t="s">
        <v>18</v>
      </c>
      <c r="AH40" s="12"/>
      <c r="AI40" s="12"/>
      <c r="AJ40" s="12"/>
      <c r="AK40" s="12"/>
      <c r="AL40" s="12"/>
      <c r="AM40" s="11"/>
      <c r="AO40" s="7" t="s">
        <v>18</v>
      </c>
      <c r="AP40" s="12"/>
      <c r="AQ40" s="12"/>
      <c r="AR40" s="12"/>
      <c r="AS40" s="12"/>
      <c r="AT40" s="12"/>
      <c r="AU40" s="11"/>
    </row>
    <row r="41" spans="1:47" ht="31.5" customHeight="1" x14ac:dyDescent="0.3">
      <c r="A41" s="4" t="s">
        <v>19</v>
      </c>
      <c r="B41" s="11">
        <v>3.5</v>
      </c>
      <c r="C41" s="11">
        <v>4.75</v>
      </c>
      <c r="D41" s="11">
        <v>4.5</v>
      </c>
      <c r="E41" s="11">
        <v>3</v>
      </c>
      <c r="F41" s="11">
        <v>4.25</v>
      </c>
      <c r="G41" s="11"/>
      <c r="I41" s="4" t="s">
        <v>19</v>
      </c>
      <c r="J41" s="11">
        <v>6</v>
      </c>
      <c r="K41" s="11">
        <v>7.75</v>
      </c>
      <c r="L41" s="11">
        <v>6.5</v>
      </c>
      <c r="M41" s="11">
        <v>6.25</v>
      </c>
      <c r="N41" s="11">
        <v>6</v>
      </c>
      <c r="O41" s="11"/>
      <c r="Q41" s="4" t="s">
        <v>19</v>
      </c>
      <c r="R41" s="13">
        <v>8.5</v>
      </c>
      <c r="S41" s="13">
        <v>8.75</v>
      </c>
      <c r="T41" s="13">
        <v>8</v>
      </c>
      <c r="U41" s="13">
        <v>5</v>
      </c>
      <c r="V41" s="13">
        <v>5.75</v>
      </c>
      <c r="W41" s="11"/>
      <c r="Y41" s="4" t="s">
        <v>19</v>
      </c>
      <c r="Z41" s="11">
        <v>6.25</v>
      </c>
      <c r="AA41" s="11">
        <v>6.75</v>
      </c>
      <c r="AB41" s="11">
        <v>6</v>
      </c>
      <c r="AC41" s="11">
        <v>7.75</v>
      </c>
      <c r="AD41" s="11">
        <v>3.75</v>
      </c>
      <c r="AE41" s="11"/>
      <c r="AG41" s="4" t="s">
        <v>19</v>
      </c>
      <c r="AH41" s="11">
        <v>3.25</v>
      </c>
      <c r="AI41" s="11">
        <v>3.25</v>
      </c>
      <c r="AJ41" s="11">
        <v>3</v>
      </c>
      <c r="AK41" s="11">
        <v>3</v>
      </c>
      <c r="AL41" s="11">
        <v>3</v>
      </c>
      <c r="AM41" s="11"/>
      <c r="AO41" s="4" t="s">
        <v>19</v>
      </c>
      <c r="AP41" s="11">
        <v>2.5</v>
      </c>
      <c r="AQ41" s="11">
        <v>3</v>
      </c>
      <c r="AR41" s="11">
        <v>2.5</v>
      </c>
      <c r="AS41" s="11">
        <v>3</v>
      </c>
      <c r="AT41" s="11">
        <v>4</v>
      </c>
      <c r="AU41" s="11"/>
    </row>
    <row r="42" spans="1:47" ht="76.5" x14ac:dyDescent="0.3">
      <c r="A42" s="4" t="s">
        <v>20</v>
      </c>
      <c r="B42" s="11">
        <v>3.5</v>
      </c>
      <c r="C42" s="11">
        <v>4.5</v>
      </c>
      <c r="D42" s="11">
        <v>4</v>
      </c>
      <c r="E42" s="11">
        <v>4.5</v>
      </c>
      <c r="F42" s="11">
        <v>4</v>
      </c>
      <c r="G42" s="11"/>
      <c r="I42" s="4" t="s">
        <v>20</v>
      </c>
      <c r="J42" s="11">
        <v>6.25</v>
      </c>
      <c r="K42" s="11">
        <v>7.5</v>
      </c>
      <c r="L42" s="11">
        <v>7</v>
      </c>
      <c r="M42" s="11">
        <v>6</v>
      </c>
      <c r="N42" s="11">
        <v>6.25</v>
      </c>
      <c r="O42" s="11"/>
      <c r="Q42" s="4" t="s">
        <v>20</v>
      </c>
      <c r="R42" s="13">
        <v>8.5</v>
      </c>
      <c r="S42" s="13">
        <v>8</v>
      </c>
      <c r="T42" s="13">
        <v>7.5</v>
      </c>
      <c r="U42" s="13">
        <v>7.5</v>
      </c>
      <c r="V42" s="13">
        <v>6</v>
      </c>
      <c r="W42" s="11"/>
      <c r="Y42" s="4" t="s">
        <v>20</v>
      </c>
      <c r="Z42" s="11">
        <v>6.25</v>
      </c>
      <c r="AA42" s="11">
        <v>6.75</v>
      </c>
      <c r="AB42" s="11">
        <v>6</v>
      </c>
      <c r="AC42" s="11">
        <v>7</v>
      </c>
      <c r="AD42" s="11">
        <v>4</v>
      </c>
      <c r="AE42" s="11"/>
      <c r="AG42" s="4" t="s">
        <v>20</v>
      </c>
      <c r="AH42" s="11">
        <v>3.25</v>
      </c>
      <c r="AI42" s="11">
        <v>3.25</v>
      </c>
      <c r="AJ42" s="11">
        <v>2.5</v>
      </c>
      <c r="AK42" s="11">
        <v>3</v>
      </c>
      <c r="AL42" s="11">
        <v>3</v>
      </c>
      <c r="AM42" s="11"/>
      <c r="AO42" s="4" t="s">
        <v>20</v>
      </c>
      <c r="AP42" s="11">
        <v>2.5</v>
      </c>
      <c r="AQ42" s="11">
        <v>2.75</v>
      </c>
      <c r="AR42" s="11">
        <v>3</v>
      </c>
      <c r="AS42" s="11">
        <v>3</v>
      </c>
      <c r="AT42" s="11">
        <v>4.25</v>
      </c>
      <c r="AU42" s="11"/>
    </row>
    <row r="43" spans="1:47" ht="34.5" customHeight="1" x14ac:dyDescent="0.3">
      <c r="A43" s="4" t="s">
        <v>21</v>
      </c>
      <c r="B43" s="11">
        <v>3.5</v>
      </c>
      <c r="C43" s="11">
        <v>4.5</v>
      </c>
      <c r="D43" s="11">
        <v>3.5</v>
      </c>
      <c r="E43" s="11">
        <v>3</v>
      </c>
      <c r="F43" s="11">
        <v>3.5</v>
      </c>
      <c r="G43" s="11"/>
      <c r="I43" s="4" t="s">
        <v>21</v>
      </c>
      <c r="J43" s="11">
        <v>6.25</v>
      </c>
      <c r="K43" s="11">
        <v>7</v>
      </c>
      <c r="L43" s="11">
        <v>7</v>
      </c>
      <c r="M43" s="11">
        <v>6</v>
      </c>
      <c r="N43" s="11">
        <v>6.5</v>
      </c>
      <c r="O43" s="11"/>
      <c r="Q43" s="4" t="s">
        <v>21</v>
      </c>
      <c r="R43" s="13">
        <v>8.5</v>
      </c>
      <c r="S43" s="13">
        <v>8.5</v>
      </c>
      <c r="T43" s="13">
        <v>7.5</v>
      </c>
      <c r="U43" s="13">
        <v>5</v>
      </c>
      <c r="V43" s="13">
        <v>6</v>
      </c>
      <c r="W43" s="11"/>
      <c r="Y43" s="4" t="s">
        <v>21</v>
      </c>
      <c r="Z43" s="11">
        <v>6</v>
      </c>
      <c r="AA43" s="11">
        <v>7</v>
      </c>
      <c r="AB43" s="11">
        <v>6.5</v>
      </c>
      <c r="AC43" s="11">
        <v>6</v>
      </c>
      <c r="AD43" s="11">
        <v>4.25</v>
      </c>
      <c r="AE43" s="11"/>
      <c r="AG43" s="4" t="s">
        <v>21</v>
      </c>
      <c r="AH43" s="11">
        <v>3.25</v>
      </c>
      <c r="AI43" s="11">
        <v>3.25</v>
      </c>
      <c r="AJ43" s="11">
        <v>3</v>
      </c>
      <c r="AK43" s="11">
        <v>3</v>
      </c>
      <c r="AL43" s="11">
        <v>3.25</v>
      </c>
      <c r="AM43" s="11"/>
      <c r="AO43" s="4" t="s">
        <v>21</v>
      </c>
      <c r="AP43" s="11">
        <v>2.5</v>
      </c>
      <c r="AQ43" s="11">
        <v>2.5</v>
      </c>
      <c r="AR43" s="11">
        <v>2.5</v>
      </c>
      <c r="AS43" s="11">
        <v>3</v>
      </c>
      <c r="AT43" s="11">
        <v>4</v>
      </c>
      <c r="AU43" s="11"/>
    </row>
    <row r="44" spans="1:47" ht="46.5" x14ac:dyDescent="0.3">
      <c r="A44" s="4" t="s">
        <v>22</v>
      </c>
      <c r="B44" s="11">
        <v>3.5</v>
      </c>
      <c r="C44" s="11">
        <v>5.25</v>
      </c>
      <c r="D44" s="11">
        <v>4</v>
      </c>
      <c r="E44" s="11">
        <v>3</v>
      </c>
      <c r="F44" s="11">
        <v>3.75</v>
      </c>
      <c r="G44" s="11"/>
      <c r="I44" s="4" t="s">
        <v>22</v>
      </c>
      <c r="J44" s="11">
        <v>6.25</v>
      </c>
      <c r="K44" s="11">
        <v>7.75</v>
      </c>
      <c r="L44" s="11">
        <v>7.5</v>
      </c>
      <c r="M44" s="11">
        <v>6</v>
      </c>
      <c r="N44" s="11">
        <v>6</v>
      </c>
      <c r="O44" s="11"/>
      <c r="Q44" s="4" t="s">
        <v>22</v>
      </c>
      <c r="R44" s="13">
        <v>8.5</v>
      </c>
      <c r="S44" s="13">
        <v>8.25</v>
      </c>
      <c r="T44" s="13">
        <v>8</v>
      </c>
      <c r="U44" s="13">
        <v>5.5</v>
      </c>
      <c r="V44" s="13">
        <v>5.75</v>
      </c>
      <c r="W44" s="11"/>
      <c r="Y44" s="4" t="s">
        <v>22</v>
      </c>
      <c r="Z44" s="11">
        <v>6</v>
      </c>
      <c r="AA44" s="11">
        <v>6</v>
      </c>
      <c r="AB44" s="11">
        <v>6</v>
      </c>
      <c r="AC44" s="11">
        <v>4</v>
      </c>
      <c r="AD44" s="11">
        <v>4.25</v>
      </c>
      <c r="AE44" s="11"/>
      <c r="AG44" s="4" t="s">
        <v>22</v>
      </c>
      <c r="AH44" s="11">
        <v>3.25</v>
      </c>
      <c r="AI44" s="11">
        <v>3</v>
      </c>
      <c r="AJ44" s="11">
        <v>3</v>
      </c>
      <c r="AK44" s="11">
        <v>3</v>
      </c>
      <c r="AL44" s="11">
        <v>3.25</v>
      </c>
      <c r="AM44" s="11"/>
      <c r="AO44" s="4" t="s">
        <v>22</v>
      </c>
      <c r="AP44" s="11">
        <v>2.5</v>
      </c>
      <c r="AQ44" s="11">
        <v>2.5</v>
      </c>
      <c r="AR44" s="11">
        <v>3</v>
      </c>
      <c r="AS44" s="11">
        <v>3</v>
      </c>
      <c r="AT44" s="11">
        <v>4</v>
      </c>
      <c r="AU44" s="11"/>
    </row>
    <row r="45" spans="1:47" ht="22.5" customHeight="1" x14ac:dyDescent="0.25">
      <c r="A45" s="14" t="s">
        <v>42</v>
      </c>
      <c r="B45" s="15">
        <f>SUM(B41:B44)</f>
        <v>14</v>
      </c>
      <c r="C45" s="15">
        <f t="shared" ref="C45:F45" si="18">SUM(C41:C44)</f>
        <v>19</v>
      </c>
      <c r="D45" s="15">
        <f t="shared" si="18"/>
        <v>16</v>
      </c>
      <c r="E45" s="15">
        <f t="shared" si="18"/>
        <v>13.5</v>
      </c>
      <c r="F45" s="15">
        <f t="shared" si="18"/>
        <v>15.5</v>
      </c>
      <c r="G45" s="15">
        <f>AVERAGE(B45:F45)</f>
        <v>15.6</v>
      </c>
      <c r="I45" s="26" t="s">
        <v>42</v>
      </c>
      <c r="J45" s="27">
        <f>SUM(J41:J44)</f>
        <v>24.75</v>
      </c>
      <c r="K45" s="27">
        <f t="shared" ref="K45:N45" si="19">SUM(K41:K44)</f>
        <v>30</v>
      </c>
      <c r="L45" s="27">
        <f t="shared" si="19"/>
        <v>28</v>
      </c>
      <c r="M45" s="27">
        <f t="shared" si="19"/>
        <v>24.25</v>
      </c>
      <c r="N45" s="27">
        <f t="shared" si="19"/>
        <v>24.75</v>
      </c>
      <c r="O45" s="27">
        <f>AVERAGE(J45:N45)</f>
        <v>26.35</v>
      </c>
      <c r="Q45" s="28" t="s">
        <v>42</v>
      </c>
      <c r="R45" s="29">
        <f>SUM(R41:R44)</f>
        <v>34</v>
      </c>
      <c r="S45" s="29">
        <f t="shared" ref="S45:V45" si="20">SUM(S41:S44)</f>
        <v>33.5</v>
      </c>
      <c r="T45" s="29">
        <f t="shared" si="20"/>
        <v>31</v>
      </c>
      <c r="U45" s="29">
        <f t="shared" si="20"/>
        <v>23</v>
      </c>
      <c r="V45" s="29">
        <f t="shared" si="20"/>
        <v>23.5</v>
      </c>
      <c r="W45" s="29">
        <f>AVERAGE(R45:V45)</f>
        <v>29</v>
      </c>
      <c r="Y45" s="30" t="s">
        <v>42</v>
      </c>
      <c r="Z45" s="31">
        <f>SUM(Z41:Z44)</f>
        <v>24.5</v>
      </c>
      <c r="AA45" s="31">
        <f t="shared" ref="AA45:AD45" si="21">SUM(AA41:AA44)</f>
        <v>26.5</v>
      </c>
      <c r="AB45" s="31">
        <f t="shared" si="21"/>
        <v>24.5</v>
      </c>
      <c r="AC45" s="31">
        <f t="shared" si="21"/>
        <v>24.75</v>
      </c>
      <c r="AD45" s="31">
        <f t="shared" si="21"/>
        <v>16.25</v>
      </c>
      <c r="AE45" s="31">
        <f>AVERAGE(Z45:AD45)</f>
        <v>23.3</v>
      </c>
      <c r="AG45" s="32" t="s">
        <v>42</v>
      </c>
      <c r="AH45" s="33">
        <f>SUM(AH41:AH44)</f>
        <v>13</v>
      </c>
      <c r="AI45" s="33">
        <f t="shared" ref="AI45:AL45" si="22">SUM(AI41:AI44)</f>
        <v>12.75</v>
      </c>
      <c r="AJ45" s="33">
        <f t="shared" si="22"/>
        <v>11.5</v>
      </c>
      <c r="AK45" s="33">
        <f t="shared" si="22"/>
        <v>12</v>
      </c>
      <c r="AL45" s="33">
        <f t="shared" si="22"/>
        <v>12.5</v>
      </c>
      <c r="AM45" s="33">
        <f>AVERAGE(AH45:AL45)</f>
        <v>12.35</v>
      </c>
      <c r="AO45" s="34" t="s">
        <v>42</v>
      </c>
      <c r="AP45" s="35">
        <f>SUM(AP41:AP44)</f>
        <v>10</v>
      </c>
      <c r="AQ45" s="35">
        <f t="shared" ref="AQ45:AT45" si="23">SUM(AQ41:AQ44)</f>
        <v>10.75</v>
      </c>
      <c r="AR45" s="35">
        <f t="shared" si="23"/>
        <v>11</v>
      </c>
      <c r="AS45" s="35">
        <f t="shared" si="23"/>
        <v>12</v>
      </c>
      <c r="AT45" s="35">
        <f t="shared" si="23"/>
        <v>16.25</v>
      </c>
      <c r="AU45" s="35">
        <f>AVERAGE(AP45:AT45)</f>
        <v>12</v>
      </c>
    </row>
    <row r="46" spans="1:47" s="19" customFormat="1" ht="22.5" customHeight="1" x14ac:dyDescent="0.25">
      <c r="A46" s="17" t="s">
        <v>36</v>
      </c>
      <c r="B46" s="18"/>
      <c r="C46" s="18"/>
      <c r="D46" s="18"/>
      <c r="E46" s="18"/>
      <c r="F46" s="18"/>
      <c r="G46" s="18"/>
      <c r="I46" s="17" t="s">
        <v>36</v>
      </c>
      <c r="J46" s="18"/>
      <c r="K46" s="18"/>
      <c r="L46" s="18"/>
      <c r="M46" s="18"/>
      <c r="N46" s="18"/>
      <c r="O46" s="18">
        <v>2</v>
      </c>
      <c r="Q46" s="17" t="s">
        <v>36</v>
      </c>
      <c r="R46" s="18"/>
      <c r="S46" s="18"/>
      <c r="T46" s="18"/>
      <c r="U46" s="18"/>
      <c r="V46" s="18"/>
      <c r="W46" s="18">
        <v>1</v>
      </c>
      <c r="Y46" s="17" t="s">
        <v>36</v>
      </c>
      <c r="Z46" s="18"/>
      <c r="AA46" s="18"/>
      <c r="AB46" s="18"/>
      <c r="AC46" s="18"/>
      <c r="AD46" s="18"/>
      <c r="AE46" s="18">
        <v>3</v>
      </c>
      <c r="AG46" s="17" t="s">
        <v>36</v>
      </c>
      <c r="AH46" s="18"/>
      <c r="AI46" s="18"/>
      <c r="AJ46" s="18"/>
      <c r="AK46" s="18"/>
      <c r="AL46" s="18"/>
      <c r="AM46" s="18">
        <v>2</v>
      </c>
      <c r="AO46" s="17" t="s">
        <v>36</v>
      </c>
      <c r="AP46" s="18"/>
      <c r="AQ46" s="18"/>
      <c r="AR46" s="18"/>
      <c r="AS46" s="18"/>
      <c r="AT46" s="18"/>
      <c r="AU46" s="18">
        <v>1</v>
      </c>
    </row>
    <row r="47" spans="1:47" s="21" customFormat="1" ht="22.5" customHeight="1" x14ac:dyDescent="0.25">
      <c r="A47" s="20" t="s">
        <v>44</v>
      </c>
      <c r="B47" s="18"/>
      <c r="C47" s="18"/>
      <c r="D47" s="18"/>
      <c r="E47" s="18"/>
      <c r="F47" s="18"/>
      <c r="G47" s="18">
        <f>G39+G45-G46</f>
        <v>33.450000000000003</v>
      </c>
      <c r="I47" s="20" t="s">
        <v>44</v>
      </c>
      <c r="J47" s="18"/>
      <c r="K47" s="18"/>
      <c r="L47" s="18"/>
      <c r="M47" s="18"/>
      <c r="N47" s="18"/>
      <c r="O47" s="18">
        <f>O39+O45-O46</f>
        <v>54.25</v>
      </c>
      <c r="Q47" s="20" t="s">
        <v>44</v>
      </c>
      <c r="R47" s="18"/>
      <c r="S47" s="18"/>
      <c r="T47" s="18"/>
      <c r="U47" s="18"/>
      <c r="V47" s="18"/>
      <c r="W47" s="18">
        <f>W39+W45-W46</f>
        <v>60.5</v>
      </c>
      <c r="Y47" s="20" t="s">
        <v>44</v>
      </c>
      <c r="Z47" s="18"/>
      <c r="AA47" s="18"/>
      <c r="AB47" s="18"/>
      <c r="AC47" s="18"/>
      <c r="AD47" s="18"/>
      <c r="AE47" s="18">
        <f>AE39+AE45-AE46</f>
        <v>46.3</v>
      </c>
      <c r="AG47" s="20" t="s">
        <v>44</v>
      </c>
      <c r="AH47" s="18"/>
      <c r="AI47" s="18"/>
      <c r="AJ47" s="18"/>
      <c r="AK47" s="18"/>
      <c r="AL47" s="18"/>
      <c r="AM47" s="18">
        <f>AM39+AM45-AM46</f>
        <v>24.799999999999997</v>
      </c>
      <c r="AO47" s="20" t="s">
        <v>44</v>
      </c>
      <c r="AP47" s="18"/>
      <c r="AQ47" s="18"/>
      <c r="AR47" s="18"/>
      <c r="AS47" s="18"/>
      <c r="AT47" s="18"/>
      <c r="AU47" s="18">
        <f>AU39+AU45-AU46</f>
        <v>25.1</v>
      </c>
    </row>
    <row r="48" spans="1:47" ht="18" x14ac:dyDescent="0.25">
      <c r="F48" s="22" t="s">
        <v>40</v>
      </c>
      <c r="G48" s="23">
        <v>4</v>
      </c>
      <c r="N48" s="22" t="s">
        <v>40</v>
      </c>
      <c r="O48" s="23">
        <v>2</v>
      </c>
      <c r="V48" s="22" t="s">
        <v>40</v>
      </c>
      <c r="W48" s="23">
        <v>1</v>
      </c>
      <c r="AD48" s="22" t="s">
        <v>40</v>
      </c>
      <c r="AE48" s="23">
        <v>3</v>
      </c>
      <c r="AL48" s="22" t="s">
        <v>40</v>
      </c>
      <c r="AM48" s="23">
        <v>8</v>
      </c>
      <c r="AT48" s="22" t="s">
        <v>40</v>
      </c>
      <c r="AU48" s="23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</vt:lpstr>
      <vt:lpstr>Adult</vt:lpstr>
      <vt:lpstr>Pre-Novice</vt:lpstr>
    </vt:vector>
  </TitlesOfParts>
  <Company>Johnson Controls,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bkebalm</dc:creator>
  <cp:lastModifiedBy>bkebalm</cp:lastModifiedBy>
  <cp:lastPrinted>2016-01-21T09:13:12Z</cp:lastPrinted>
  <dcterms:created xsi:type="dcterms:W3CDTF">2016-01-17T16:35:16Z</dcterms:created>
  <dcterms:modified xsi:type="dcterms:W3CDTF">2016-03-21T11:17:05Z</dcterms:modified>
</cp:coreProperties>
</file>